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yukvyu\Desktop\Прайс№7\DCL\NE\"/>
    </mc:Choice>
  </mc:AlternateContent>
  <bookViews>
    <workbookView xWindow="240" yWindow="855" windowWidth="11700" windowHeight="5175" tabRatio="839"/>
  </bookViews>
  <sheets>
    <sheet name="Полный поартикульный список" sheetId="1" r:id="rId1"/>
    <sheet name="Доводчики " sheetId="3" r:id="rId2"/>
    <sheet name="Выбор усилия доводчика" sheetId="8" r:id="rId3"/>
    <sheet name="Нормы упаковки доводчиков" sheetId="9" r:id="rId4"/>
    <sheet name="Скидки за объем" sheetId="5" state="hidden" r:id="rId5"/>
  </sheets>
  <externalReferences>
    <externalReference r:id="rId6"/>
    <externalReference r:id="rId7"/>
    <externalReference r:id="rId8"/>
    <externalReference r:id="rId9"/>
  </externalReferences>
  <definedNames>
    <definedName name="___mds_first_cell___" localSheetId="2">[1]DIVISION!#REF!</definedName>
    <definedName name="___mds_first_cell___" localSheetId="3">[1]DIVISION!#REF!</definedName>
    <definedName name="___mds_first_cell___">[1]DIVISION!#REF!</definedName>
    <definedName name="___mds_view_data___" localSheetId="2">[1]DIVISION!#REF!</definedName>
    <definedName name="___mds_view_data___" localSheetId="3">[1]DIVISION!#REF!</definedName>
    <definedName name="___mds_view_data___">[1]DIVISION!#REF!</definedName>
    <definedName name="_xlnm._FilterDatabase" localSheetId="3" hidden="1">'Нормы упаковки доводчиков'!$A$3:$E$13</definedName>
    <definedName name="_xlnm._FilterDatabase" localSheetId="0" hidden="1">'Полный поартикульный список'!$A$2:$E$630</definedName>
    <definedName name="COMP_99">[2]Gesellschaftsbezeichnung!$B$4:$E$55</definedName>
    <definedName name="EuroIcoRate" localSheetId="2">#REF!</definedName>
    <definedName name="EuroIcoRate" localSheetId="3">#REF!</definedName>
    <definedName name="EuroIcoRate">#REF!</definedName>
    <definedName name="Kontrolle_International" localSheetId="2">#REF!</definedName>
    <definedName name="Kontrolle_International" localSheetId="3">#REF!</definedName>
    <definedName name="Kontrolle_International">#REF!</definedName>
    <definedName name="Kontrolle_National" localSheetId="2">#REF!</definedName>
    <definedName name="Kontrolle_National" localSheetId="3">#REF!</definedName>
    <definedName name="Kontrolle_National">#REF!</definedName>
    <definedName name="list">#REF!</definedName>
    <definedName name="PriceInrease" localSheetId="2">'[3]PG and Disc'!#REF!</definedName>
    <definedName name="PriceInrease" localSheetId="3">#REF!</definedName>
    <definedName name="PriceInrease">#REF!</definedName>
    <definedName name="RRP" localSheetId="2">'[4]Полный поартикульный список'!#REF!</definedName>
    <definedName name="RRP" localSheetId="3">'[4]Полный поартикульный список'!#REF!</definedName>
    <definedName name="RRP">'Полный поартикульный список'!#REF!</definedName>
    <definedName name="USDRate" localSheetId="2">#REF!</definedName>
    <definedName name="USDRate" localSheetId="3">#REF!</definedName>
    <definedName name="USDRate">#REF!</definedName>
    <definedName name="_xlnm.Print_Area" localSheetId="1">'Доводчики '!$A$1:$F$110</definedName>
  </definedNames>
  <calcPr calcId="152511"/>
</workbook>
</file>

<file path=xl/calcChain.xml><?xml version="1.0" encoding="utf-8"?>
<calcChain xmlns="http://schemas.openxmlformats.org/spreadsheetml/2006/main">
  <c r="M68" i="5" l="1"/>
  <c r="L68" i="5" s="1"/>
  <c r="M43" i="5"/>
  <c r="L43" i="5" s="1"/>
  <c r="M55" i="5"/>
  <c r="L55" i="5" s="1"/>
  <c r="M17" i="5"/>
  <c r="L17" i="5" s="1"/>
  <c r="F55" i="5"/>
  <c r="F18" i="5"/>
  <c r="E19" i="5"/>
  <c r="D31" i="5"/>
  <c r="N13" i="5" l="1"/>
  <c r="L13" i="5" s="1"/>
  <c r="D29" i="5"/>
  <c r="N53" i="5"/>
  <c r="M53" i="5" s="1"/>
  <c r="D12" i="5"/>
  <c r="N39" i="5"/>
  <c r="L39" i="5" s="1"/>
  <c r="E18" i="5"/>
  <c r="F31" i="5"/>
  <c r="D15" i="5"/>
  <c r="F53" i="5"/>
  <c r="D53" i="5" s="1"/>
  <c r="N15" i="5"/>
  <c r="M15" i="5" s="1"/>
  <c r="N41" i="5"/>
  <c r="D27" i="5"/>
  <c r="N51" i="5"/>
  <c r="L51" i="5" s="1"/>
  <c r="D18" i="5"/>
  <c r="E12" i="5"/>
  <c r="M6" i="5"/>
  <c r="L6" i="5" s="1"/>
  <c r="D55" i="5"/>
  <c r="E55" i="5"/>
  <c r="N27" i="5"/>
  <c r="N29" i="5"/>
  <c r="M31" i="5"/>
  <c r="L31" i="5" s="1"/>
  <c r="N66" i="5"/>
  <c r="F51" i="5"/>
  <c r="N64" i="5"/>
  <c r="D19" i="5"/>
  <c r="F19" i="5"/>
  <c r="D43" i="5"/>
  <c r="E39" i="5"/>
  <c r="D39" i="5" s="1"/>
  <c r="F41" i="5"/>
  <c r="D41" i="5" s="1"/>
  <c r="E68" i="5"/>
  <c r="D68" i="5" s="1"/>
  <c r="F64" i="5"/>
  <c r="F66" i="5"/>
  <c r="L53" i="5" l="1"/>
  <c r="F12" i="5"/>
  <c r="L15" i="5"/>
  <c r="M39" i="5"/>
  <c r="E66" i="5"/>
  <c r="D66" i="5"/>
  <c r="M64" i="5"/>
  <c r="L64" i="5"/>
  <c r="E64" i="5"/>
  <c r="D64" i="5"/>
  <c r="M66" i="5"/>
  <c r="L66" i="5"/>
  <c r="E53" i="5"/>
  <c r="M51" i="5"/>
  <c r="M13" i="5"/>
  <c r="E15" i="5"/>
  <c r="M41" i="5"/>
  <c r="L41" i="5"/>
  <c r="F15" i="5"/>
  <c r="E51" i="5"/>
  <c r="D51" i="5"/>
  <c r="E16" i="5"/>
  <c r="D16" i="5"/>
  <c r="F16" i="5"/>
  <c r="E14" i="5"/>
  <c r="F14" i="5"/>
  <c r="D14" i="5"/>
  <c r="F11" i="5"/>
  <c r="D11" i="5"/>
  <c r="E11" i="5"/>
  <c r="L27" i="5"/>
  <c r="M27" i="5"/>
  <c r="L29" i="5"/>
  <c r="M29" i="5"/>
  <c r="F13" i="5"/>
  <c r="E13" i="5"/>
  <c r="D13" i="5"/>
  <c r="F17" i="5"/>
  <c r="E17" i="5"/>
  <c r="D17" i="5"/>
</calcChain>
</file>

<file path=xl/sharedStrings.xml><?xml version="1.0" encoding="utf-8"?>
<sst xmlns="http://schemas.openxmlformats.org/spreadsheetml/2006/main" count="2290" uniqueCount="920">
  <si>
    <t>Артикул</t>
  </si>
  <si>
    <t>Доводчик BTS84, 0˚, EN 2 со шп.</t>
  </si>
  <si>
    <t>Доводчик BTS84, 0˚, EN 3 со шп.</t>
  </si>
  <si>
    <t>Доводчик BTS84, 0˚, EN 4 со шп.</t>
  </si>
  <si>
    <t>Доводчик BTS84, 90˚, EN 4 со шп.</t>
  </si>
  <si>
    <t>Доводчик BTS84, 0˚, EN 2 без шп.</t>
  </si>
  <si>
    <t>Доводчик BTS84, 0˚, EN 3 без шп.</t>
  </si>
  <si>
    <t>Доводчик BTS84, 90˚, EN 3 без шп.</t>
  </si>
  <si>
    <t>Доводчик BTS84, 0˚, EN 4 без шп.</t>
  </si>
  <si>
    <t>Доводчик BTS84, 90˚, EN 4 без шп.</t>
  </si>
  <si>
    <t>TS90 Impulse, EN3/4, в комплекте со скользящим каналом</t>
  </si>
  <si>
    <t>100028xx</t>
  </si>
  <si>
    <t>100030хх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</si>
  <si>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</si>
  <si>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</si>
  <si>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</si>
  <si>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</si>
  <si>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12,5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</si>
  <si>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</si>
  <si>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</si>
  <si>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</si>
  <si>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28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</si>
  <si>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</si>
  <si>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</si>
  <si>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</si>
  <si>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</si>
  <si>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</si>
  <si>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R, стд.</t>
  </si>
  <si>
    <t>Шпиндель BTS, DIN R, удл. 5 мм.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</si>
  <si>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</si>
  <si>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</si>
  <si>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</si>
  <si>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</si>
  <si>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</si>
  <si>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L, стд.</t>
  </si>
  <si>
    <t>Шпиндель BTS, DIN L,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</si>
  <si>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</si>
  <si>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</si>
  <si>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</si>
  <si>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</si>
  <si>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</si>
  <si>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830601хх</t>
  </si>
  <si>
    <t>102004xx</t>
  </si>
  <si>
    <t>Цементная коробка для BTS75V (617…)</t>
  </si>
  <si>
    <t>Доводчик BTS65, EN 3, 0˚, со шп.</t>
  </si>
  <si>
    <t>Доводчик BTS65, EN 3, 90˚, со шп.</t>
  </si>
  <si>
    <t>Доводчик BTS65, EN 4, 0˚, со шп.</t>
  </si>
  <si>
    <t>Доводчик BTS65, EN 4, 90˚, со шп.</t>
  </si>
  <si>
    <t>Доводчик BTS65, EN 3, 90˚, без шп.</t>
  </si>
  <si>
    <t>Описание</t>
  </si>
  <si>
    <t>Стандартные доводчики</t>
  </si>
  <si>
    <t>760401хх</t>
  </si>
  <si>
    <t>TS77 EN2 в комплекте со складным рычагом</t>
  </si>
  <si>
    <t>серый, белый, коричневый, золотой</t>
  </si>
  <si>
    <t>760501хх</t>
  </si>
  <si>
    <t>TS77 EN3 в комплекте со складным рычагом</t>
  </si>
  <si>
    <t>760601хх</t>
  </si>
  <si>
    <t>TS77 EN4 в комплекте со складным рычагом</t>
  </si>
  <si>
    <t>664001хх</t>
  </si>
  <si>
    <t>TS68 в комплекте со складным рычагом</t>
  </si>
  <si>
    <t>серый, белый, коричневый</t>
  </si>
  <si>
    <t>664002xx</t>
  </si>
  <si>
    <t>TS68 в комплекте со складным рычагом ФОП</t>
  </si>
  <si>
    <t>660001хх</t>
  </si>
  <si>
    <t>Рычаг складной стандартный для TS68</t>
  </si>
  <si>
    <t>Проектные доводчики</t>
  </si>
  <si>
    <t>222121хх</t>
  </si>
  <si>
    <t>TS71, корпус, EN3/4</t>
  </si>
  <si>
    <t>222321хх</t>
  </si>
  <si>
    <t>TS72, корпус, EN2-4</t>
  </si>
  <si>
    <t>370101хх</t>
  </si>
  <si>
    <t>380101xx</t>
  </si>
  <si>
    <t>TS83, корпус, EN3-6, BC</t>
  </si>
  <si>
    <t>380201xx</t>
  </si>
  <si>
    <t>TS83, корпус, EN3-6, BC+DС</t>
  </si>
  <si>
    <t>TS83, корпус, EN7, BC</t>
  </si>
  <si>
    <t>серый</t>
  </si>
  <si>
    <t>220023хх</t>
  </si>
  <si>
    <t>Рычаг складной стандартный для TS71, 72, 73V, 83</t>
  </si>
  <si>
    <t>Аксессуары для проектных доводчиков</t>
  </si>
  <si>
    <t>830001хх</t>
  </si>
  <si>
    <t>Рычаг складной плоский для TS71, 72, 73V, 83</t>
  </si>
  <si>
    <t>220025x1</t>
  </si>
  <si>
    <t>220030хх</t>
  </si>
  <si>
    <t>220021хх</t>
  </si>
  <si>
    <t>Монтажная пластина для TS71 и 72</t>
  </si>
  <si>
    <t>серый, белый</t>
  </si>
  <si>
    <t>370001хх</t>
  </si>
  <si>
    <t>Монтажная пластина для TS73</t>
  </si>
  <si>
    <t>Координаторы порядка закрывания дверей накладного типа</t>
  </si>
  <si>
    <t>SR390 для стальных дверей</t>
  </si>
  <si>
    <t>оцинкованный</t>
  </si>
  <si>
    <t>SR390 для деревянных дверей</t>
  </si>
  <si>
    <t>оцинкованный, окрашен в серый цвет</t>
  </si>
  <si>
    <t>Доводчик по технологии Cam Action - TS90 Impulse</t>
  </si>
  <si>
    <t>Аксессуары для TS90 Impulse</t>
  </si>
  <si>
    <t>Ограничитель угла открывания для TS90</t>
  </si>
  <si>
    <t>---</t>
  </si>
  <si>
    <t>ФОП для TS90</t>
  </si>
  <si>
    <t>Проектные доводчики по технологии Cam Action</t>
  </si>
  <si>
    <t>нерж. сталь, полир. латунь</t>
  </si>
  <si>
    <t>130100хх</t>
  </si>
  <si>
    <t>TS97 в комплекте со скользящим каналом</t>
  </si>
  <si>
    <t>640100хх</t>
  </si>
  <si>
    <t>Скользящий канал G-N, для TS 91, 92, 93</t>
  </si>
  <si>
    <t xml:space="preserve"> нержавеющая сталь</t>
  </si>
  <si>
    <t>Толкатель MK396 (необходим для корректной работы координатора)</t>
  </si>
  <si>
    <t>644000xx</t>
  </si>
  <si>
    <t>Монтажная пластина шириной 30мм для G-N</t>
  </si>
  <si>
    <t>644100xx</t>
  </si>
  <si>
    <t>Монтажная пластина шириной 40мм для G-N</t>
  </si>
  <si>
    <t>644300хх</t>
  </si>
  <si>
    <t>Угловая монтажная пластина для G-N</t>
  </si>
  <si>
    <t>420001хх</t>
  </si>
  <si>
    <t>Пластина для установки TS92 на цельностеклянную дверь</t>
  </si>
  <si>
    <t>ФОП для TS97</t>
  </si>
  <si>
    <t>Интегрируемые доводчики Cam Action</t>
  </si>
  <si>
    <t>52003x01</t>
  </si>
  <si>
    <t>Аксессуары для интегрируемых доводчиков Cam Action</t>
  </si>
  <si>
    <t>Механический ФОП для G96N20</t>
  </si>
  <si>
    <t>Напольные доводчики</t>
  </si>
  <si>
    <t>61701х01</t>
  </si>
  <si>
    <t>Крышка BTS75V</t>
  </si>
  <si>
    <t>811хх002</t>
  </si>
  <si>
    <t>BTS84, корпус, без ФОП, со стд. шпинделем, EN2, 3 или 4</t>
  </si>
  <si>
    <t>812хх002</t>
  </si>
  <si>
    <r>
      <t>BTS84, корпус, ФОП 90</t>
    </r>
    <r>
      <rPr>
        <sz val="10"/>
        <rFont val="Arial Cyr"/>
        <charset val="204"/>
      </rPr>
      <t>˚, со стд. шпинделем, EN2, 3 или 4</t>
    </r>
  </si>
  <si>
    <t>Крышка BTS84</t>
  </si>
  <si>
    <t>801х0001</t>
  </si>
  <si>
    <t>BTS80, корпус, без шпинделя, EN 3,4 или 6</t>
  </si>
  <si>
    <t>Крышка BTS80</t>
  </si>
  <si>
    <t>Шпиндель стандартный</t>
  </si>
  <si>
    <t>4520040х</t>
  </si>
  <si>
    <t>Шпиндель удлиненный 5 или 7,5 мм</t>
  </si>
  <si>
    <t>Шпиндель удлиненный 10 мм</t>
  </si>
  <si>
    <t>Верхняя петля 8062, алюминиевый сплав</t>
  </si>
  <si>
    <t>Нижняя планка 7421</t>
  </si>
  <si>
    <t>Нижняя планка 7422, универсальная</t>
  </si>
  <si>
    <t>25хх0101</t>
  </si>
  <si>
    <t>Крышка BTS65</t>
  </si>
  <si>
    <t>ООО «ДОРМА Рус.»</t>
  </si>
  <si>
    <t>russia@dorma.com</t>
  </si>
  <si>
    <t>03 - коричневый</t>
  </si>
  <si>
    <t>04 - нерж. сталь</t>
  </si>
  <si>
    <t>05 - полированная латунь</t>
  </si>
  <si>
    <t>10 - белый RAL 9010</t>
  </si>
  <si>
    <t>11 - белый RAL 9016</t>
  </si>
  <si>
    <t>19 - черный</t>
  </si>
  <si>
    <t>нерж. сталь</t>
  </si>
  <si>
    <t>D10</t>
  </si>
  <si>
    <t>D11</t>
  </si>
  <si>
    <t>D12</t>
  </si>
  <si>
    <t>D13</t>
  </si>
  <si>
    <t>D14</t>
  </si>
  <si>
    <t>D15</t>
  </si>
  <si>
    <t>D16</t>
  </si>
  <si>
    <t>D6</t>
  </si>
  <si>
    <t>D7</t>
  </si>
  <si>
    <t>D8</t>
  </si>
  <si>
    <t>D23</t>
  </si>
  <si>
    <t>D24</t>
  </si>
  <si>
    <t>D25</t>
  </si>
  <si>
    <t>D26</t>
  </si>
  <si>
    <t>Монтажная пластина для скользящего канала TS90 EN3/4</t>
  </si>
  <si>
    <t>Угловая монтажная пластина для скользящего канала TS90 EN3/4</t>
  </si>
  <si>
    <t>Order №</t>
  </si>
  <si>
    <t>C</t>
  </si>
  <si>
    <t>B</t>
  </si>
  <si>
    <t>A</t>
  </si>
  <si>
    <t>D28</t>
  </si>
  <si>
    <t>D31</t>
  </si>
  <si>
    <t>D29</t>
  </si>
  <si>
    <t>D30</t>
  </si>
  <si>
    <t>Доводчик TS90 Impulse EN3/4, серый</t>
  </si>
  <si>
    <t>Доводчик TS90 Impulse EN3/4, т-коричн.</t>
  </si>
  <si>
    <t>Доводчик TS90 Impulse EN3/4, по кат. RAL</t>
  </si>
  <si>
    <t xml:space="preserve">Планка 8021 </t>
  </si>
  <si>
    <t>Рычаг складной стандартный для TS77</t>
  </si>
  <si>
    <r>
      <t>BTS65, корпус, со стд. шпинделем EN 3 или 4, ФОП 90</t>
    </r>
    <r>
      <rPr>
        <sz val="10"/>
        <rFont val="Arial"/>
        <family val="2"/>
        <charset val="204"/>
      </rPr>
      <t>°</t>
    </r>
  </si>
  <si>
    <t>серый, белый, RAL*</t>
  </si>
  <si>
    <t>серый, белый, коричневый, RAL*</t>
  </si>
  <si>
    <t>TS73V, корпус, EN2-4, BC</t>
  </si>
  <si>
    <t>09 - по каталогу RAL</t>
  </si>
  <si>
    <t>Розничная цена</t>
  </si>
  <si>
    <t>Цвет (отделка)</t>
  </si>
  <si>
    <t>772001хх</t>
  </si>
  <si>
    <t>271122хх</t>
  </si>
  <si>
    <t>серый, белый, коричневый,  RAL*</t>
  </si>
  <si>
    <t>серый, белый, коричневый, чёрный, RAL*</t>
  </si>
  <si>
    <t>серый, RAL*</t>
  </si>
  <si>
    <t>Последние две цифры в обозначении доводчиков поверхностного монтажа, скользящих каналов и складных рычагов:</t>
  </si>
  <si>
    <t>Герметик 2300 для напольных доводчиков</t>
  </si>
  <si>
    <t>BTS60, фиксация 90˚, корпус, крышка, стд. шпиндель, EN3,  с петлей и планкой</t>
  </si>
  <si>
    <t>BTS60, без фиксации, корпус, крышка, стд. шпиндель, EN3</t>
  </si>
  <si>
    <t>BTS60, фиксация 90˚, корпус, крышка, стд. шпиндель, EN3</t>
  </si>
  <si>
    <t>Верхняя петля 8066, нерж. сталь</t>
  </si>
  <si>
    <t>ITS96 EN2-4, корпус, шпиндель стандартной длины, шир. тела 32 мм</t>
  </si>
  <si>
    <t>ITS96 EN3-6, корпус, шпиндель стандартной длины, шир. тела 39,5 мм</t>
  </si>
  <si>
    <t>серый, белый, коричневый, чёрный, золотой</t>
  </si>
  <si>
    <t>Рычаг складной ФОП для TS71, 72 без функциии отключения ФОП</t>
  </si>
  <si>
    <t>серый, белый, коричневый, черный</t>
  </si>
  <si>
    <t>Рычаг складной ФОП для TS 73V, 83</t>
  </si>
  <si>
    <t>526X0150</t>
  </si>
  <si>
    <t>ITS96 FL Доводчик  с функцией свободного хода, EN 3-6, со стандартным шпинделем</t>
  </si>
  <si>
    <t>670101xx</t>
  </si>
  <si>
    <t>серый, белый, коричневый, чёрный</t>
  </si>
  <si>
    <t>TS Compakt EN 2/3/4 в комплекте со складным рычагом</t>
  </si>
  <si>
    <t>BTS75V, корпус, без фиксации, со стд. шпинделем, EN1-4</t>
  </si>
  <si>
    <r>
      <t xml:space="preserve">BTS75V, корпус, фиксация 90 или 105, </t>
    </r>
    <r>
      <rPr>
        <b/>
        <sz val="10"/>
        <color rgb="FFFF0000"/>
        <rFont val="Arial Cyr"/>
        <charset val="204"/>
      </rPr>
      <t>со стд. шпинделя</t>
    </r>
    <r>
      <rPr>
        <sz val="10"/>
        <rFont val="Arial Cyr"/>
        <charset val="204"/>
      </rPr>
      <t>, EN1-4</t>
    </r>
  </si>
  <si>
    <t>Внимание: в комплект входит стандартный шпиндель</t>
  </si>
  <si>
    <t>TS92, исп. B (y=2) или G (y=3), корпус, EN1-4</t>
  </si>
  <si>
    <t>420y01xx</t>
  </si>
  <si>
    <t>430y00хх</t>
  </si>
  <si>
    <t>435y0001</t>
  </si>
  <si>
    <t>TS92, B (y=2) или G (y=3), корпус, EN1-4</t>
  </si>
  <si>
    <t>TS93, B (y=2) или G (y=3), корпус, EN2-5, BC+DC</t>
  </si>
  <si>
    <t>TS93, B (y=2) или G (y=3), корпус, EN5-7, BC+DC</t>
  </si>
  <si>
    <t>Скользящий канал G96N20 для ITS96, DIN Right (x=8), DIN Left (x=7)</t>
  </si>
  <si>
    <t>01 - серебристый</t>
  </si>
  <si>
    <t>670102xx</t>
  </si>
  <si>
    <t>TS Compakt EN 2/3/4 в комплекте со складным рычагом ФОП</t>
  </si>
  <si>
    <t>D08</t>
  </si>
  <si>
    <t>D06</t>
  </si>
  <si>
    <t>D05</t>
  </si>
  <si>
    <t>D02</t>
  </si>
  <si>
    <t>D03</t>
  </si>
  <si>
    <t>D04</t>
  </si>
  <si>
    <t>D07</t>
  </si>
  <si>
    <t>D01</t>
  </si>
  <si>
    <t>D36</t>
  </si>
  <si>
    <t>D35</t>
  </si>
  <si>
    <t>D34</t>
  </si>
  <si>
    <t>D32</t>
  </si>
  <si>
    <t>Арт. №.</t>
  </si>
  <si>
    <r>
      <t>Доводчик TS83 EN 3-6 специальное антикоррозионное исполнение (температура экспл. от -30</t>
    </r>
    <r>
      <rPr>
        <sz val="10"/>
        <rFont val="Calibri"/>
        <family val="2"/>
        <charset val="204"/>
      </rPr>
      <t>˚</t>
    </r>
    <r>
      <rPr>
        <sz val="10"/>
        <rFont val="Arial Cyr"/>
        <charset val="204"/>
      </rPr>
      <t xml:space="preserve"> до +45</t>
    </r>
    <r>
      <rPr>
        <sz val="10"/>
        <rFont val="Calibri"/>
        <family val="2"/>
        <charset val="204"/>
      </rPr>
      <t>˚</t>
    </r>
    <r>
      <rPr>
        <sz val="10"/>
        <rFont val="Arial Cyr"/>
        <charset val="204"/>
      </rPr>
      <t xml:space="preserve"> С). В комплекте со складным рычагом</t>
    </r>
  </si>
  <si>
    <t>Аксессуары для проектных доводчиков по технологии Cam Action</t>
  </si>
  <si>
    <t>ФОП для установки в скользящий канал G-N</t>
  </si>
  <si>
    <t>Ограничитель угла открывания для установки в G96N20 (запчасть)</t>
  </si>
  <si>
    <t>Ограничитель угла открывания для установки в G-N, G96N20</t>
  </si>
  <si>
    <t>Ограничитель угла открывания для установки в координатор G-SR, G-SR/BG</t>
  </si>
  <si>
    <t>641020xх</t>
  </si>
  <si>
    <t>641010xх</t>
  </si>
  <si>
    <t>641030xх</t>
  </si>
  <si>
    <t>641440xх</t>
  </si>
  <si>
    <t>Координатор G-SR/VK для дверей шириной 1220 - 1350 мм. Монтаж со стороны петель</t>
  </si>
  <si>
    <t>Координатор G-SR/V для дверей шириной 1350 - 2500 мм. Монтаж со стороны петель</t>
  </si>
  <si>
    <t>Координатор G-SR/VL для дверей шириной 2500 - 3200 мм. Монтаж со стороны петель</t>
  </si>
  <si>
    <t>Координатор G-SR/BG для дверей шириной 1500 - 2500 мм. Монтаж со стороны, противоположной петлям</t>
  </si>
  <si>
    <t>117036, Россия, Москва,</t>
  </si>
  <si>
    <t>ул. Дмитрия Ульянова, 7а</t>
  </si>
  <si>
    <t xml:space="preserve">Факс: +7 (495) 966-20-51 </t>
  </si>
  <si>
    <t xml:space="preserve">Тел.: +7 (495) 966-20-50 </t>
  </si>
  <si>
    <t>PG</t>
  </si>
  <si>
    <t>Товарные бонусы на доводчики DORMA TS 77</t>
  </si>
  <si>
    <t>Товарные бонусы на доводчики DORMA TS Compakt</t>
  </si>
  <si>
    <t>TS77</t>
  </si>
  <si>
    <t>Доп. Скидка за разовый объем</t>
  </si>
  <si>
    <t>TS Compakt</t>
  </si>
  <si>
    <t>Доп. скидка  и цена за разовый объем</t>
  </si>
  <si>
    <t>Кат. Клиента</t>
  </si>
  <si>
    <t>360шт</t>
  </si>
  <si>
    <t>180шт</t>
  </si>
  <si>
    <t>96шт</t>
  </si>
  <si>
    <r>
      <rPr>
        <b/>
        <sz val="10"/>
        <rFont val="Calibri"/>
        <family val="2"/>
        <charset val="204"/>
      </rPr>
      <t>≥</t>
    </r>
    <r>
      <rPr>
        <b/>
        <sz val="10"/>
        <rFont val="Arial"/>
        <family val="2"/>
        <charset val="204"/>
      </rPr>
      <t>448  шт</t>
    </r>
  </si>
  <si>
    <t>1 - 447 шт</t>
  </si>
  <si>
    <t>C, мин опт</t>
  </si>
  <si>
    <t>Товарные бонусы на доводчики DORMA TS 90 Impulse</t>
  </si>
  <si>
    <t>Цена с учетом доп. скидки за разовый объем:</t>
  </si>
  <si>
    <t>TS 90 Impulse</t>
  </si>
  <si>
    <t>TS77 EN2</t>
  </si>
  <si>
    <r>
      <rPr>
        <b/>
        <sz val="10"/>
        <rFont val="Calibri"/>
        <family val="2"/>
        <charset val="204"/>
      </rPr>
      <t xml:space="preserve">≥ </t>
    </r>
    <r>
      <rPr>
        <b/>
        <sz val="10"/>
        <rFont val="Arial"/>
        <family val="2"/>
        <charset val="204"/>
      </rPr>
      <t>50  шт</t>
    </r>
  </si>
  <si>
    <t>20 - 49 шт</t>
  </si>
  <si>
    <t>1 - 19 шт</t>
  </si>
  <si>
    <t>TS77 EN3</t>
  </si>
  <si>
    <t>TS77 EN4</t>
  </si>
  <si>
    <t>В</t>
  </si>
  <si>
    <t>Товарные бонусы на доводчики DORMA TS Profil</t>
  </si>
  <si>
    <t>Товарные бонусы на доводчики DORMA TS 92</t>
  </si>
  <si>
    <t>TS Profil</t>
  </si>
  <si>
    <t>TS 92</t>
  </si>
  <si>
    <r>
      <rPr>
        <b/>
        <sz val="10"/>
        <rFont val="Calibri"/>
        <family val="2"/>
        <charset val="204"/>
      </rPr>
      <t>≥</t>
    </r>
    <r>
      <rPr>
        <b/>
        <sz val="10"/>
        <rFont val="Arial"/>
        <family val="2"/>
        <charset val="204"/>
      </rPr>
      <t>24  шт</t>
    </r>
  </si>
  <si>
    <t>1 - 23 шт</t>
  </si>
  <si>
    <r>
      <rPr>
        <b/>
        <sz val="10"/>
        <rFont val="Calibri"/>
        <family val="2"/>
        <charset val="204"/>
      </rPr>
      <t>≥</t>
    </r>
    <r>
      <rPr>
        <b/>
        <sz val="10"/>
        <rFont val="Arial"/>
        <family val="2"/>
        <charset val="204"/>
      </rPr>
      <t>50  шт</t>
    </r>
  </si>
  <si>
    <t>Товарные бонусы на доводчики DORMA TS 73</t>
  </si>
  <si>
    <t>Товарные бонусы на доводчики DORMA TS 93</t>
  </si>
  <si>
    <t>EN 2-5</t>
  </si>
  <si>
    <t>TS 73</t>
  </si>
  <si>
    <t>TS 93 EN 2-5</t>
  </si>
  <si>
    <r>
      <rPr>
        <b/>
        <sz val="10"/>
        <rFont val="Calibri"/>
        <family val="2"/>
        <charset val="204"/>
      </rPr>
      <t>≥</t>
    </r>
    <r>
      <rPr>
        <b/>
        <sz val="10"/>
        <rFont val="Arial"/>
        <family val="2"/>
        <charset val="204"/>
      </rPr>
      <t>30  шт</t>
    </r>
  </si>
  <si>
    <t>10 - 29 шт</t>
  </si>
  <si>
    <t>1 - 9 шт</t>
  </si>
  <si>
    <t>Товарные бонусы на доводчики DORMA TS 83</t>
  </si>
  <si>
    <t>Товарные бонусы на доводчики DORMA TS 91</t>
  </si>
  <si>
    <t>TS 83 EN 3-6 BC, арт. 380101хх</t>
  </si>
  <si>
    <t>TS 83</t>
  </si>
  <si>
    <t>TS 91</t>
  </si>
  <si>
    <r>
      <rPr>
        <b/>
        <sz val="10"/>
        <rFont val="Calibri"/>
        <family val="2"/>
        <charset val="204"/>
      </rPr>
      <t xml:space="preserve">≥ </t>
    </r>
    <r>
      <rPr>
        <b/>
        <sz val="10"/>
        <rFont val="Arial"/>
        <family val="2"/>
        <charset val="204"/>
      </rPr>
      <t>50 шт</t>
    </r>
  </si>
  <si>
    <t>С</t>
  </si>
  <si>
    <t>Товарные бонусы на доводчики DORMA ITS 96 EN 2-4</t>
  </si>
  <si>
    <t>Товарные бонусы на доводчики DORMA ITS 96 EN 3-6</t>
  </si>
  <si>
    <t>ITS 96 EN 2-4</t>
  </si>
  <si>
    <t>ITS 96 EN 3-6</t>
  </si>
  <si>
    <r>
      <rPr>
        <b/>
        <sz val="10"/>
        <rFont val="Calibri"/>
        <family val="2"/>
        <charset val="204"/>
      </rPr>
      <t xml:space="preserve">≥ </t>
    </r>
    <r>
      <rPr>
        <b/>
        <sz val="10"/>
        <rFont val="Arial"/>
        <family val="2"/>
        <charset val="204"/>
      </rPr>
      <t>40 шт</t>
    </r>
  </si>
  <si>
    <t>20 - 39 шт</t>
  </si>
  <si>
    <t>EN1</t>
  </si>
  <si>
    <t>до 750</t>
  </si>
  <si>
    <t>EN2</t>
  </si>
  <si>
    <t>EN3</t>
  </si>
  <si>
    <t>EN4</t>
  </si>
  <si>
    <t>EN5</t>
  </si>
  <si>
    <t>EN6</t>
  </si>
  <si>
    <t>EN7</t>
  </si>
  <si>
    <t>Ед. изм.</t>
  </si>
  <si>
    <t>Монтажная пластина для TS Profil</t>
  </si>
  <si>
    <t>TS Profil EN2/3/4+Size5 BCA</t>
  </si>
  <si>
    <t>шт.</t>
  </si>
  <si>
    <t>RAL* - цена в полном поартикульном списке (размер партии 1-9 шт.)</t>
  </si>
  <si>
    <t>Доводчик TS77 EN 2 стд., серый</t>
  </si>
  <si>
    <t>Доводчик TS77 EN 2 стд., белый</t>
  </si>
  <si>
    <t>Доводчик TS77 EN 2 стд., золотой</t>
  </si>
  <si>
    <t>Доводчик TS77 EN 2 стд., т-коричн.</t>
  </si>
  <si>
    <t>Доводчик TS77 EN 3 стд., серый</t>
  </si>
  <si>
    <t>Доводчик TS77 EN 3 стд., белый</t>
  </si>
  <si>
    <t>Доводчик TS77 EN 3 стд., золотой</t>
  </si>
  <si>
    <t>Доводчик TS77 EN 3 стд., т-коричн.</t>
  </si>
  <si>
    <t>Доводчик TS77 EN 4 стд., серый</t>
  </si>
  <si>
    <t>Доводчик TS77 EN 4 стд., белый</t>
  </si>
  <si>
    <t>Доводчик TS77 EN 4 стд., золотой</t>
  </si>
  <si>
    <t>Доводчик TS77 EN 4 стд., т-коричн.</t>
  </si>
  <si>
    <t>Доводчик TS77 EN 4 стд., чёрный</t>
  </si>
  <si>
    <t>Рычаг складной для TS77 стд., серый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</si>
  <si>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</si>
  <si>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</si>
  <si>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</si>
  <si>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</si>
  <si>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</si>
  <si>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TS Compakt EN 2/3/4 ФОП, RAL9016</t>
  </si>
  <si>
    <t>Доводчик TS68 EN 2/3/4 стд., серый</t>
  </si>
  <si>
    <t>Доводчик TS68 EN 2/3/4 стд., бел.RAL9016</t>
  </si>
  <si>
    <t>Доводчик TS68 EN 2/3/4 стд., золотой</t>
  </si>
  <si>
    <t>Доводчик TS68 EN 2/3/4 стд., т-коричн.</t>
  </si>
  <si>
    <t>Доводчик TS68 EN 2/3/4 ФОП, серый</t>
  </si>
  <si>
    <t>Дов-к  TS68 EN 2/3/4 ФОП, бел. RAL9016</t>
  </si>
  <si>
    <t>Доводчик TS68 EN 2/3/4 ФОП, золотой</t>
  </si>
  <si>
    <t>Доводчик TS68 EN 2/3/4 ФОП, т-коричн.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</si>
  <si>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</si>
  <si>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</si>
  <si>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</si>
  <si>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TS-Profil EN2/3/4+Size5 BCA, к-т, серый</t>
  </si>
  <si>
    <t>TS-Profil EN2/3/4+Size5 BCA, к-т, корич.</t>
  </si>
  <si>
    <t>TS-Profil EN2/3/4+Size5 BCA, бел.RAL9016</t>
  </si>
  <si>
    <t>TS-Profil EN2/3/4+Size5 BCA, чёр.RAL9005</t>
  </si>
  <si>
    <t>Доводчик TS90 Impulse EN3/4, бел.RAL9016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</si>
  <si>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</si>
  <si>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</si>
  <si>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</si>
  <si>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</si>
  <si>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</si>
  <si>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</si>
  <si>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св.х. ITS96 FL, EN 3-6, стд.шп.</t>
  </si>
  <si>
    <t>Доводчик св.х. ITS96 FL, EN 3-6, удл.4мм</t>
  </si>
  <si>
    <t>Доводчик св.х ITS96 FL, EN 3-6, удл.8мм</t>
  </si>
  <si>
    <t>Дов-к клч. TS93 B BC+DC EN 2-5, серый</t>
  </si>
  <si>
    <t>Дов-к клч. TS93 B BC+DC EN 2-5, т-к.</t>
  </si>
  <si>
    <t>Дов-к клч. TS93 B BC+DC EN 2-5, RAL9016</t>
  </si>
  <si>
    <t>Дов-к клч. TS93 B BC+DC EN 2-5, RAL9005</t>
  </si>
  <si>
    <t>Дов-к клч. TS93 B BC+DC EN 2-5, RAL9010</t>
  </si>
  <si>
    <t>Дов-к клч. TS93 B BC+DC EN 2-5, по RAL</t>
  </si>
  <si>
    <t>Дов-к клч. TS93 B BC+DC EN 2-5, п/н.ст.</t>
  </si>
  <si>
    <t>Дов-к клч. TS93 B BC+DC EN 2-5, пол.лат.</t>
  </si>
  <si>
    <t>Дов-к клч. TS93 B BC+DC EN 5-7, серый</t>
  </si>
  <si>
    <t>Дов-к клч. TS93 B BC+DC EN 5-7, RAL9016</t>
  </si>
  <si>
    <t>Дов-к клч. TS93 B BC+DC EN 5-7, RAL9010</t>
  </si>
  <si>
    <t>Дов-к клч. TS93 B BC+DC EN 5-7, по RAL</t>
  </si>
  <si>
    <t>Дов-к клч. TS93 B BC+DC EN 5-7, п/н.ст.</t>
  </si>
  <si>
    <t>Дов-к клч. TS93 B BC+DC EN 5-7, пол.лат.</t>
  </si>
  <si>
    <t>Дов-к клч. TS93 G BC+DC EN 2-5, серый</t>
  </si>
  <si>
    <t>Дов-к клч. TS93 G BC+DC EN 2-5, т-к.</t>
  </si>
  <si>
    <t>Дов-к клч. TS93 G BC+DC EN 2-5, RAL9016</t>
  </si>
  <si>
    <t>Дов-к клч. TS93 G BC+DC EN 2-5, RAL9005</t>
  </si>
  <si>
    <t>Дов-к клч. TS93 G BC+DC EN 2-5, RAL9010</t>
  </si>
  <si>
    <t>Дов-к клч. TS93 G BC+DC EN 2-5, по RAL</t>
  </si>
  <si>
    <t>Дов-к клч. TS93 G BC+DC EN 2-5, п/н.ст.</t>
  </si>
  <si>
    <t>Дов-к клч. TS93 G BC+DC EN 2-5, пол.лат.</t>
  </si>
  <si>
    <t>Дов-к клч. TS93 G BC+DC EN 5-7, серый</t>
  </si>
  <si>
    <t>Дов-к клч. TS93 G BC+DC EN 5-7, RAL9016</t>
  </si>
  <si>
    <t>Дов-к клч. TS93 G BC+DC EN 5-7, RAL9010</t>
  </si>
  <si>
    <t>Дов-к клч. TS93 G BC+DC EN 5-7, по RAL</t>
  </si>
  <si>
    <t>Дов-к клч. TS93 G BC+DC EN 5-7, п/н.ст.</t>
  </si>
  <si>
    <t>Дов-к клч. TS93 G BC+DC EN 5-7, пол.лат.</t>
  </si>
  <si>
    <t>Дов-к клч. TS93B BC EN2-5, вк.ск.к, сер.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</si>
  <si>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</si>
  <si>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</si>
  <si>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RAL9016</t>
  </si>
  <si>
    <t>Ск. канал G-N рег. по выс., RAL9005</t>
  </si>
  <si>
    <t>Ск. канал G-N рег. по выс., RAL9010</t>
  </si>
  <si>
    <t>Ск. канал G-N рег. по выс., по кат. RAL</t>
  </si>
  <si>
    <t>Ск. канал G-N рег. по выс., под нерж.ст.</t>
  </si>
  <si>
    <t>Ск. канал G-N рег. по выс., полир.латунь</t>
  </si>
  <si>
    <t>Ск. к. G-EMF 24VDC, 80-140⁰, серый</t>
  </si>
  <si>
    <t>Ск. к. G-EMF 24VDC, 80-140⁰, RAL9016</t>
  </si>
  <si>
    <t>Ск. к. G-EMF 24VDC, 80-140⁰, по RAL</t>
  </si>
  <si>
    <t>Ск. к. G-EMF 24VDC, 80-140⁰, п/нерж.</t>
  </si>
  <si>
    <t>Ск. к. G-EMF 24VDC, 80-140⁰, пол.лат.</t>
  </si>
  <si>
    <t>Ск. канал G-EMF 24VDC, 80-120⁰, серый</t>
  </si>
  <si>
    <t xml:space="preserve">Ск. канал G-EMF 24VDC, 80-120⁰, т-кор. </t>
  </si>
  <si>
    <t>Ск. канал G-EMF 24VDC, 80-120⁰, RAL9016</t>
  </si>
  <si>
    <t>Ск. канал G-EMF 24VDC, 80-120⁰, по RAL</t>
  </si>
  <si>
    <t>Ск. канал G-EMF 24VDC, 80-120⁰, п/нерж.</t>
  </si>
  <si>
    <t>Ск. канал G-EMF 24VDC, 80-120⁰, пол.лат.</t>
  </si>
  <si>
    <t>Ск. к. G-EMR 24VDC, 80-140⁰, серый</t>
  </si>
  <si>
    <t>Ск. к. G-EMR 24VDC, 80-140⁰, RAL9016</t>
  </si>
  <si>
    <t>Ск. к. G-EMR 24VDC, 80-140⁰, по RAL</t>
  </si>
  <si>
    <t>Ск. к. G-EMR 24VDC, 80-140⁰, п/нерж.</t>
  </si>
  <si>
    <t>Ск. к. G-EMR 24VDC, 80-140⁰, пол.лат.</t>
  </si>
  <si>
    <t>Ск. канал G-EMR 24VDC, 80-120⁰, серый</t>
  </si>
  <si>
    <t>Ск. канал G-EMR 24VDC, 80-120⁰, RAL9016</t>
  </si>
  <si>
    <t>Ск. канал G-EMR 24VDC, 80-120⁰, по RAL</t>
  </si>
  <si>
    <t>Ск. канал G-EMR 24VDC, 80-120⁰, п/нерж.</t>
  </si>
  <si>
    <t>Ск. канал G-EMR 24VDC, 80-120⁰, пол.лат.</t>
  </si>
  <si>
    <t>Ск. к. G-EMR DCW 24VDC, 80-140⁰, серый</t>
  </si>
  <si>
    <t>Ск. к. G-EMR DCW 24VDC, 80-140⁰, RAL9016</t>
  </si>
  <si>
    <t>Ск. к. G-EMR DCW 24VDC, 80-140⁰, по RAL</t>
  </si>
  <si>
    <t>Ск. к. G-EMR DCW 24VDC, 80-140⁰, п/нерж.</t>
  </si>
  <si>
    <t>Ск. к. G-EMR DCW 24VDC, 80-140⁰, пол.лат</t>
  </si>
  <si>
    <t>Ск. к. G-EMR DCW 24VDC, 80-120⁰, серый</t>
  </si>
  <si>
    <t>Ск. к. G-EMR DCW 24VDC, 80-120⁰, RAL9016</t>
  </si>
  <si>
    <t>Ск. к. G-EMR DCW 24VDC, 80-120⁰, по RAL</t>
  </si>
  <si>
    <t>Ск. к. G-EMR DCW 24VDC, 80-120⁰, п/нерж.</t>
  </si>
  <si>
    <t>Ск. к. G-EMR DCW 24VDC, 80-120⁰, пол.лат</t>
  </si>
  <si>
    <t>Коорд. G-GSR/V, серый</t>
  </si>
  <si>
    <t>Коорд. G-GSR/V, белый RAL9016</t>
  </si>
  <si>
    <t>Коорд. G-GSR/V, по кат. RAL</t>
  </si>
  <si>
    <t>Коорд. G-GSR/V, под нерж. сталь</t>
  </si>
  <si>
    <t>Коорд. G-GSR/V, полир. латунь</t>
  </si>
  <si>
    <t xml:space="preserve">Коорд. G-GSR/VK, серый </t>
  </si>
  <si>
    <t>Коорд. G-GSR/VK, белый RAL9016</t>
  </si>
  <si>
    <t>Коорд. G-GSR/VK, по кат. RAL</t>
  </si>
  <si>
    <t>Коорд. G-GSR/VK, под нерж. сталь</t>
  </si>
  <si>
    <t>Коорд. G-GSR/VL, серый</t>
  </si>
  <si>
    <t>Коорд. G-GSR/VL, белый RAL9016</t>
  </si>
  <si>
    <t>Коорд. G-GSR/VL, по кат. RAL</t>
  </si>
  <si>
    <t>Коорд. G-GSR/VL, под нерж. сталь</t>
  </si>
  <si>
    <t>Коорд. G-GSR-EMF 1/V, серый</t>
  </si>
  <si>
    <t>Коорд. G-GSR-EMF 1/V, белый RAL9016</t>
  </si>
  <si>
    <t>Коорд. G-GSR-EMF 1/V, по кат. RAL</t>
  </si>
  <si>
    <t>Коорд. G-GSR-EMF 1/V, под нерж. сталь</t>
  </si>
  <si>
    <t>Коорд. G-GSR-EMF 1/VK, серый</t>
  </si>
  <si>
    <t>Коорд. G-GSR-EMF 1/VK, белый RAL9016</t>
  </si>
  <si>
    <t>Коорд. G-GSR-EMF 1/VK, по кат. RAL</t>
  </si>
  <si>
    <t>Коорд. G-GSR-EMF 1/VK, под нерж. сталь</t>
  </si>
  <si>
    <t>Коорд. G-GSR-EMF 1/VL, белый RAL9016</t>
  </si>
  <si>
    <t>Коорд. G-GSR-EMF 1/VL, по кат. RAL</t>
  </si>
  <si>
    <t>Коорд. G-GSR-EMF 1/VL, под нерж. сталь</t>
  </si>
  <si>
    <t>Коорд. G-GSR-EMF 2V, серый</t>
  </si>
  <si>
    <t>Коорд. G-GSR-EMF 2V, белый RAL9016</t>
  </si>
  <si>
    <t>Коорд. G-GSR-EMF 2V, по кат. RAL</t>
  </si>
  <si>
    <t>Коорд. G-GSR-EMF 2V, под нерж. сталь</t>
  </si>
  <si>
    <t>Коорд. G-GSR-EMF 2VK, серый</t>
  </si>
  <si>
    <t>Коорд. G-GSR-EMF 2VK, белый RAL9016</t>
  </si>
  <si>
    <t>Коорд. G-GSR-EMF 2VK, по кат. RAL</t>
  </si>
  <si>
    <t>Коорд. G-GSR-EMF 2VK, под нерж. сталь</t>
  </si>
  <si>
    <t>Коорд. G-GSR-EMF 2VL, серый</t>
  </si>
  <si>
    <t>Коорд. G-GSR-EMF 2VL, белый RAL9016</t>
  </si>
  <si>
    <t>Коорд. G-GSR-EMF 2VL, по кат. RAL</t>
  </si>
  <si>
    <t>Коорд. G-GSR-EMF 2VL, под нерж. сталь</t>
  </si>
  <si>
    <t>Коорд. G-GSR-EMF 1G/V, серый</t>
  </si>
  <si>
    <t>Коорд. G-GSR-EMF 1G/V, белый RAL9016</t>
  </si>
  <si>
    <t>Коорд. G-GSR-EMF 1G/V, по кат. RAL</t>
  </si>
  <si>
    <t>Коорд. G-GSR-EMF 1G/V, под нерж. сталь</t>
  </si>
  <si>
    <t>Коорд. G-GSR-EMF 1G/VK, серый</t>
  </si>
  <si>
    <t>Коорд. G-GSR-EMF 1G/VK, белый RAL9016</t>
  </si>
  <si>
    <t>Коорд. G-GSR-EMF 1G/VK, по кат. RAL</t>
  </si>
  <si>
    <t>Коорд. G-GSR-EMF 1G/VK, под нерж. сталь</t>
  </si>
  <si>
    <t>Коорд. G-GSR-EMF 1G/VL, серый</t>
  </si>
  <si>
    <t>Коорд. G-GSR-EMF 1G/VL, белый RAL9016</t>
  </si>
  <si>
    <t>Коорд. G-GSR-EMF 1G/VL, по кат. RAL</t>
  </si>
  <si>
    <t>Коорд. G-GSR-EMF 1G/VL, под нерж. сталь</t>
  </si>
  <si>
    <t>Коорд. G-GSR-EMR 1/V, серый</t>
  </si>
  <si>
    <t>Коорд. G-GSR-EMR 1/V, белый RAL9016</t>
  </si>
  <si>
    <t>Коорд. G-GSR-EMR 1/V, по кат. RAL</t>
  </si>
  <si>
    <t>Коорд. G-GSR-EMR 1/V, под нерж. сталь</t>
  </si>
  <si>
    <t>Коорд. G-GSR-EMR 1/VL, серый</t>
  </si>
  <si>
    <t>Коорд. G-GSR-EMR 1/VL, белый RAL9016</t>
  </si>
  <si>
    <t>Коорд. G-GSR-EMR 1/VL, по кат. RAL</t>
  </si>
  <si>
    <t>Коорд. G-GSR-EMR 1/VL, под нерж. сталь</t>
  </si>
  <si>
    <t>Коорд. G-GSR-EMR 2/V, серый</t>
  </si>
  <si>
    <t>Коорд. G-GSR-EMR 2/V, белый RAL9016</t>
  </si>
  <si>
    <t>Коорд. G-GSR-EMR 2/V, по кат. RAL</t>
  </si>
  <si>
    <t>Коорд. G-GSR-EMR 2/V, под нерж. сталь</t>
  </si>
  <si>
    <t>Коорд. G-GSR-EMR 2/VL, серый</t>
  </si>
  <si>
    <t>Коорд. G-GSR-EMR 2/VL, белый RAL9016</t>
  </si>
  <si>
    <t>Коорд. G-GSR-EMR 2/VL, по кат. RAL</t>
  </si>
  <si>
    <t>Коорд. G-GSR-EMR 2/VL, под нерж. сталь</t>
  </si>
  <si>
    <t>Коорд. G-GSR-EMR 1G/V, серый</t>
  </si>
  <si>
    <t>Коорд. G-GSR-EMR 1G/V, белый RAL9016</t>
  </si>
  <si>
    <t>Коорд. G-GSR-EMR 1G/V, по кат. RAL</t>
  </si>
  <si>
    <t>Коорд. G-GSR-EMR 1G/V, под нерж. сталь</t>
  </si>
  <si>
    <t>Коорд. G-GSR-EMR 1G/VL, серый</t>
  </si>
  <si>
    <t>Коорд. G-GSR-EMR 1G/VL, белый RAL9016</t>
  </si>
  <si>
    <t>Коорд. G-GSR-EMR 1G/VL, по кат. RAL</t>
  </si>
  <si>
    <t>Коорд. G-GSR-EMR 1G/VL, под нерж. сталь</t>
  </si>
  <si>
    <t>Коорд. G-GSR/V/BG, серый</t>
  </si>
  <si>
    <t>Коорд. G-GSR/V/BG, белый RAL9016</t>
  </si>
  <si>
    <t>Коорд. G-GSR/V/BG, по кат. RAL</t>
  </si>
  <si>
    <t>Коорд. G-GSR/V/BG, под нерж. сталь</t>
  </si>
  <si>
    <t>Коорд. G-GSR-EMF 2/V/BG, серый</t>
  </si>
  <si>
    <t>Коорд. G-GSR-EMF 2/V/BG, белый RAL9016</t>
  </si>
  <si>
    <t>Коорд. G-GSR-EMF 2/V/BG, по кат. RAL</t>
  </si>
  <si>
    <t>Коорд. G-GSR-EMF 2/V/BG, под нерж. сталь</t>
  </si>
  <si>
    <t>Коорд. G-GSR-EMR 2/V/BG, серый</t>
  </si>
  <si>
    <t>Коорд. G-GSR-EMR 2/V/BG, белый RAL9016</t>
  </si>
  <si>
    <t>Коорд. G-GSR-EMR 2/V/BG, по кат. RAL</t>
  </si>
  <si>
    <t>Коорд. G-GSR-EMR 2/V/BG, под нерж. сталь</t>
  </si>
  <si>
    <t>Датчик дыма RMZ, серый</t>
  </si>
  <si>
    <t>Датчик дыма RMZ, белый RAL9016</t>
  </si>
  <si>
    <t>Датчик дыма RMZ, по кат. RAL</t>
  </si>
  <si>
    <t>Датчик дыма RMZ, под нерж. сталь</t>
  </si>
  <si>
    <t>Датчик дыма RMZ, полир. латунь</t>
  </si>
  <si>
    <t>Датчик дыма RMZ/DCW, серый</t>
  </si>
  <si>
    <t>Датчик дыма RMZ/DCW, белый RAL9016</t>
  </si>
  <si>
    <t>Датчик дыма RMZ/DCW, по кат. RAL</t>
  </si>
  <si>
    <t>Датчик дыма RMZ/DCW, под нерж. сталь</t>
  </si>
  <si>
    <t>Датчик дыма RMZ/DCW, полир. латунь</t>
  </si>
  <si>
    <t>Датчик дыма RM-N на потол. (пара), белый</t>
  </si>
  <si>
    <t>Дов-к клч. TS92 B EN 1-4, серый</t>
  </si>
  <si>
    <t>Дов-к клч. TS92 B EN 1-4, т-корич.</t>
  </si>
  <si>
    <t>Дов-к клч. TS92 B EN 1-4, бел.RAL9016</t>
  </si>
  <si>
    <t>Дов-к клч. TS92 B EN 1-4, чёр.RAL9005</t>
  </si>
  <si>
    <t>Дов-к клч. TS92 B EN 1-4, бел.RAL9010</t>
  </si>
  <si>
    <t>Дов-к клч. TS92 B EN 1-4, по кат. RAL</t>
  </si>
  <si>
    <t>Дов-к клч. TS92 B EN 1-4, под нер.ст.</t>
  </si>
  <si>
    <t>Дов-к клч. TS92 B EN 1-4, полир.лат.</t>
  </si>
  <si>
    <t>Дов-к клч. TS92 G EN 1-4, серый</t>
  </si>
  <si>
    <t>Дов-к клч. TS92 G EN 1-4, т-корич.</t>
  </si>
  <si>
    <t>Дов-к клч. TS92 G EN 1-4, бел.RAL9016</t>
  </si>
  <si>
    <t>Дов-к клч. TS92 G EN 1-4, чёр.RAL9005</t>
  </si>
  <si>
    <t>Дов-к клч. TS92 G EN 1-4, бел.RAL9010</t>
  </si>
  <si>
    <t>Дов-к клч. TS92 G EN 1-4, по кат. RAL</t>
  </si>
  <si>
    <t>Дов-к клч. TS92 G EN 1-4, под нер.ст.</t>
  </si>
  <si>
    <t>Дов-к клч. TS92 G EN 1-4, полир.лат.</t>
  </si>
  <si>
    <t>Доводчик TS97 EN 2-4, серый</t>
  </si>
  <si>
    <t>Доводчик TS97 EN 2-4, белый RAL9016</t>
  </si>
  <si>
    <t>Доводчик TS97 EN 2-4, по кат. RAL</t>
  </si>
  <si>
    <t>Доводчик TS97 EN 2-4, под нерж. сталь</t>
  </si>
  <si>
    <t>Доводчик TS97 EN 2-4, полир. латунь</t>
  </si>
  <si>
    <t>Пластина д/уст. TS97 на ц.с.дв., сер.</t>
  </si>
  <si>
    <t>Пл. д/уст. TS97 на ц.с.дв., бел.RAL9016</t>
  </si>
  <si>
    <t>Пл. д/уст. TS97 на ц.с.дв., по кат.RAL</t>
  </si>
  <si>
    <t>Пл. д/уст. TS97 на ц.с.дв., под нер.ст.</t>
  </si>
  <si>
    <t>Пл. д/уст. TS97 на ц.с.дв., полир.латунь</t>
  </si>
  <si>
    <t>Пластина монт. G-N 5х30мм, серый</t>
  </si>
  <si>
    <t>Пластина монт. G-N 5х30мм, бел. RAL9016</t>
  </si>
  <si>
    <t>Пластина монт. G-N 5х30мм, бел. RAL9010</t>
  </si>
  <si>
    <t>Пластина монт. G-N 5х30мм, по кат. RAL</t>
  </si>
  <si>
    <t>Пластина монт. G-N 5х40мм, серый</t>
  </si>
  <si>
    <t>Пластина монт. G-N 5х40мм, бел. RAL9016</t>
  </si>
  <si>
    <t>Пластина монт. G-N 5х40мм, бел. RAL9010</t>
  </si>
  <si>
    <t>Пластина монт. G-N 5х40мм, по кат. RAL</t>
  </si>
  <si>
    <t>Пластина монт. G-EMF 120/140⁰, серый</t>
  </si>
  <si>
    <t>Пластина монт. G-EMF 120/140⁰, RAL9016</t>
  </si>
  <si>
    <t>Пластина монт. G-EMF 120/140⁰, RAL9010</t>
  </si>
  <si>
    <t>Пластина монт. G-EMF 120/140⁰, по RAL</t>
  </si>
  <si>
    <t>Пластина монт. G-EMF 120/140⁰, п/нерж.ст</t>
  </si>
  <si>
    <t>Пластина монт. G-EMF 120/140⁰, пол.лат.</t>
  </si>
  <si>
    <t>Пластина монт. G-EMR 140⁰, серый</t>
  </si>
  <si>
    <t>Пластина монт. G-EMR 140⁰, белый RAL9016</t>
  </si>
  <si>
    <t>Пластина монт. G-EMR 140⁰, по RAL</t>
  </si>
  <si>
    <t>Пластина монт. G-EMR 140⁰, под нерж. ст.</t>
  </si>
  <si>
    <t>Пластина монт. G-EMR 140⁰, полир.латунь</t>
  </si>
  <si>
    <t>Пластина монт. G-EMR, серый</t>
  </si>
  <si>
    <t>Пластина монт. G-EMR, белый RAL9016</t>
  </si>
  <si>
    <t>Пластина монт. G-EMR, по кат. RAL</t>
  </si>
  <si>
    <t>Пластина монт. G-EMR, под нерж. сталь</t>
  </si>
  <si>
    <t>Пластина монт. G-EMR, полир. латунь</t>
  </si>
  <si>
    <t>Пл. монт. д/ск.кан. TS90 EN3/4, серый</t>
  </si>
  <si>
    <t>Пл.монт. д/ск.к. TS90 EN3/4, бел.RAL9016</t>
  </si>
  <si>
    <t>Уголок монт. G-N, серый</t>
  </si>
  <si>
    <t>Уголок монт. G-N, белый RAL9016</t>
  </si>
  <si>
    <t>Уголок монт. G-N, белый RAL9010</t>
  </si>
  <si>
    <t>Уголок монт. G-N, по кат. RAL</t>
  </si>
  <si>
    <t>Уголок монт. G-N, под нерж. сталь</t>
  </si>
  <si>
    <t>Уголок монт. G-EMF, серый</t>
  </si>
  <si>
    <t>Уголок монт. G-EMF, белый RAL9016</t>
  </si>
  <si>
    <t>Уголок монт. G-EMF, белый RAL9010</t>
  </si>
  <si>
    <t>Уголок монт. G-EMF, по кат. RAL</t>
  </si>
  <si>
    <t>Уголок монт. G-EMF, под нерж. сталь</t>
  </si>
  <si>
    <t>Уголок монт. G-SR/BG, серый</t>
  </si>
  <si>
    <t>Уголок монт. G-SR/BG, белый RAL9016</t>
  </si>
  <si>
    <t>Уголок монт. G-SR/BG, по кат. RAL</t>
  </si>
  <si>
    <t xml:space="preserve">Уголок монт. д/cк.к. TS90 EN3/4, серый </t>
  </si>
  <si>
    <t>Уголок монт. д/ск.к. TS90 EN3/4, RAL9016</t>
  </si>
  <si>
    <t>Пластины монт. для G-SR, серый</t>
  </si>
  <si>
    <t>Пластины монт. для G-SR, белый RAL9016</t>
  </si>
  <si>
    <t>Пластины монт. для G-SR, по кат. RAL</t>
  </si>
  <si>
    <t>Пластины монт. для G-SR/BG, серый</t>
  </si>
  <si>
    <t>Пластины монт. д/ G-SR/BG, белый RAL9016</t>
  </si>
  <si>
    <t>Пластины монт. для G-SR/BG, по кат. RAL</t>
  </si>
  <si>
    <t>Пл. монт. TS92 д/ц.с.дв., серый</t>
  </si>
  <si>
    <t>Пл. монт. TS92 д/ц.с.дв.,белый RAL9016</t>
  </si>
  <si>
    <t>Пл. монт. TS92 д/ц.с.дв., по кат.RAL</t>
  </si>
  <si>
    <t>Пл. монт. TS92 д/ц.с.дв., нерж. сталь</t>
  </si>
  <si>
    <t>Пл. монт. TS92 д/ц.с.дв., полир. латунь</t>
  </si>
  <si>
    <t>ФОП д/ск.кан. G-N, комплект</t>
  </si>
  <si>
    <t>ФОП пасс. ств. G-SR-S, комплект</t>
  </si>
  <si>
    <t>ФОП д/ск.кан. TS97, комплект</t>
  </si>
  <si>
    <t>ФОП д/ск.кан. TS90, комплект</t>
  </si>
  <si>
    <t>Ограничитель упругий угла откр. G-N</t>
  </si>
  <si>
    <t>Огр. упругий угла откр. G-GSR и G96GSR</t>
  </si>
  <si>
    <t>Ограничитель упругий угла откр. TS90</t>
  </si>
  <si>
    <t>Шарнир наклад. д/ G-GSR, серый</t>
  </si>
  <si>
    <t>Шарнир наклад. д/ G-GSR, белый RAL9016</t>
  </si>
  <si>
    <t>Шарнир наклад. д/ G-GSR, по кат. RAL</t>
  </si>
  <si>
    <t>Шаблон д/ TS 93N, EMF, EMR, GSR, TS 92N</t>
  </si>
  <si>
    <t>Модуль звуковой тревоги RS, серый</t>
  </si>
  <si>
    <t>Ск. канал G96N20 DIN-L, 20х12мм, серый</t>
  </si>
  <si>
    <t>Ск. канал G96N20 DIN-L, 20х12мм по RAL</t>
  </si>
  <si>
    <t>Ск. канал G96N20 DIN-R, 20х12мм, серый</t>
  </si>
  <si>
    <t>Ск. канал G96N20 DIN-R, 20х12мм по RAL</t>
  </si>
  <si>
    <t>Ск. канал G96N K8/K12 DIN-L, 31х20мм</t>
  </si>
  <si>
    <t>Ск. канал G96N K8/K12 DIN-R, 31х20мм</t>
  </si>
  <si>
    <t>Ск. канал G96N20 P симм., серый</t>
  </si>
  <si>
    <t>Ск. канал G96 EMF K8/K12 DIN-L, серый</t>
  </si>
  <si>
    <t>Ск. канал G96 EMF K8/K12 DIN-R, серый</t>
  </si>
  <si>
    <t>Коорд. G96GSR пас.ств.&gt;700мм, серый</t>
  </si>
  <si>
    <t>Коорд. G96GSR пас.ств. 540-700мм, серый</t>
  </si>
  <si>
    <t>Коорд. G96GSR EMF пас.ств.&gt;700мм, серый</t>
  </si>
  <si>
    <t>Коорд. G96GSR EMF пас.ст.540-700мм, сер.</t>
  </si>
  <si>
    <t>Набор для уст-ки ITS96 д/проф.дв.</t>
  </si>
  <si>
    <t>ФОП для скользящего канала G96N20 K8/K12</t>
  </si>
  <si>
    <t>ФОП для скользящего канала G96N K8/K12</t>
  </si>
  <si>
    <t>ФОП пасс. ств. G96 SR-S K8/K12</t>
  </si>
  <si>
    <t>К-т слайдера акт. ств. G96 SR-G K8/K12</t>
  </si>
  <si>
    <t>Набор для уст-ки ск.к. G96N20 д/проф.дв.</t>
  </si>
  <si>
    <t>Набор для уст-ки ск.к. G96N д/дерев.дв.</t>
  </si>
  <si>
    <t>Набор для уст-ки ск.к. G96N д/проф.дв.</t>
  </si>
  <si>
    <t>Набор для уст-ки ск.к. G96N, выс.15-24мм</t>
  </si>
  <si>
    <t>Набор для уст-ки ск.к. G96N, выс.23-40мм</t>
  </si>
  <si>
    <t>Шарнир врезн. в дв. для G96N/ G96GSR</t>
  </si>
  <si>
    <t xml:space="preserve">Рама соединит. д/коорд. G96GSR </t>
  </si>
  <si>
    <t>Доводчик TS 83 BC EN 7 без рыч., серый</t>
  </si>
  <si>
    <t>Доводчик TS73V EN 2-4 BCA, серый</t>
  </si>
  <si>
    <t>Доводчик TS73V EN 2-4 BCA, т-коричн.</t>
  </si>
  <si>
    <t>Доводчик TS73V EN 2-4 BCA,белый RAL9016</t>
  </si>
  <si>
    <t>Доводчик TS73V EN 2-4 BCA, по кат. RAL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</si>
  <si>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</si>
  <si>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</si>
  <si>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</si>
  <si>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</si>
  <si>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</si>
  <si>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</si>
  <si>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Рычаг TS71, 72, 73V, 83, серый</t>
  </si>
  <si>
    <t>Рычаг TS71, 72, 73V, 83, белый RAL9016</t>
  </si>
  <si>
    <t>Рычаг TS71, 72, 73V, 83, т-коричн.</t>
  </si>
  <si>
    <t>Рычаг TS71, 72, 73V, 83, по кат. RAL</t>
  </si>
  <si>
    <t>Рычаг плоский TS71, 72, 73V, 83, серый</t>
  </si>
  <si>
    <t xml:space="preserve">Рычаг плоский TS71,72,73V,83, RAL9016 </t>
  </si>
  <si>
    <t>Рычаг плоский TS71,72,73V,83, по кат.RAL</t>
  </si>
  <si>
    <t>Рычаг TS73V, 83 ФОП откл., серый</t>
  </si>
  <si>
    <t>Рычаг TS73V, 83 ФОП откл., белый RAL9016</t>
  </si>
  <si>
    <t>Рычаг TS73V, 83 ФОП откл., коричн.</t>
  </si>
  <si>
    <t>Рычаг TS73V, 83 ФОП откл., по кат. RAL</t>
  </si>
  <si>
    <t>Рычаг TS73EMF/EMR стд., серый</t>
  </si>
  <si>
    <t>Рычаг для TS73EMF/EMR св.хода, серый</t>
  </si>
  <si>
    <t>Рычаг TS73EMF/EMR удлин. рег., серый</t>
  </si>
  <si>
    <t>Рычаг TS73EMF/EMR удлин., серый</t>
  </si>
  <si>
    <t>Удлинитель шпинделя TS71/72/83, 16мм</t>
  </si>
  <si>
    <t>Пластина монт. TS73V, серый</t>
  </si>
  <si>
    <t>Пластина монт. TS73V, белый RAL9016</t>
  </si>
  <si>
    <t>Пластина монт. TS73V, т.-коричн.</t>
  </si>
  <si>
    <t>Пластина монт. для TS73EMF, серый</t>
  </si>
  <si>
    <t>Уголок монт. TS73V, серый</t>
  </si>
  <si>
    <t>Пластина монт. д/рыч. на узк.раму, серый</t>
  </si>
  <si>
    <t>Уголок для паралл. тяги TS83/73, серый</t>
  </si>
  <si>
    <t>Доводчик TS72 EN 2-4, серый</t>
  </si>
  <si>
    <t>Доводчик TS72 EN 2-4, т-коричн.</t>
  </si>
  <si>
    <t>Доводчик TS72 EN 2-4. белый RAL9016</t>
  </si>
  <si>
    <t>Доводчик TS71 EN 3/4, серый</t>
  </si>
  <si>
    <t>Доводчик TS71 EN 3/4, бел.RAL9016</t>
  </si>
  <si>
    <t>Доводчик TS71 EN 3/4, коричн.</t>
  </si>
  <si>
    <t>Рычаг TS71, 72 ФОП неоткл., серый</t>
  </si>
  <si>
    <t>Рычаг TS71, 72 ФОП неотк., белый RAL9016</t>
  </si>
  <si>
    <t>Рычаг TS71, 72 ФОП неот., чёрный RAL9005</t>
  </si>
  <si>
    <t>Доводчик BTS80 BC+DC EN 3 ФОП, со шп.</t>
  </si>
  <si>
    <t>Доводчик BTS80 BC+DC EN 4 ФОП, со шп.</t>
  </si>
  <si>
    <t>Доводчик BTS80 BC+DC EN 6 ФОП, со шп.</t>
  </si>
  <si>
    <t>Доводчик BTS80 BC+DC EN 3 ФОП, без шп.</t>
  </si>
  <si>
    <t>Доводчик BTS80 BC+DC EN 4 ФОП, без шп.</t>
  </si>
  <si>
    <t>Доводчик BTS80 BC+DC EN 6 ФОП, без шп.</t>
  </si>
  <si>
    <t>Доводчик BTS80 F BC EN 4 DIN L без шп.</t>
  </si>
  <si>
    <t>Доводчик BTS80 F BC EN 5 DIN L без шп.</t>
  </si>
  <si>
    <t>Доводчик BTS80 F BC EN 6 DIN L без шп.</t>
  </si>
  <si>
    <t>Доводчик BTS80 F BC EN 4 DIN R без шп.</t>
  </si>
  <si>
    <t>Доводчик BTS80 F BC EN 5 DIN R без шп.</t>
  </si>
  <si>
    <t>Доводчик BTS80 F BC EN 6 DIN R без шп.</t>
  </si>
  <si>
    <t>Доводчик BTS80 F BC EN 4 маятн. без шп.</t>
  </si>
  <si>
    <t>Доводчик BTS80 F BC EN 5 маятн. без шп.</t>
  </si>
  <si>
    <t>Доводчик BTS80 F BC EN 6 маятн. без шп.</t>
  </si>
  <si>
    <t>Доводчик BTS80 EMB, EN 4 DIN-L, без шп.</t>
  </si>
  <si>
    <t>Доводчик BTS80 EMB, EN 5 DIN-L, без шп.</t>
  </si>
  <si>
    <t>Доводчик BTS80 EMB, EN 6 DIN-L, без шп.</t>
  </si>
  <si>
    <t>Доводчик BTS80 EMB, EN 4 DIN-R, без шп.</t>
  </si>
  <si>
    <t>Доводчик BTS80 EMB, EN 5 DIN-R, без шп.</t>
  </si>
  <si>
    <t>Доводчик BTS80 EMB, EN 6 DIN-R, без шп.</t>
  </si>
  <si>
    <t>Доводчик BTS80 EMB, EN 4 маят., без шп.</t>
  </si>
  <si>
    <t>Доводчик BTS80 EMB, EN 5 маят., без шп.</t>
  </si>
  <si>
    <t>Доводчик BTS80 EMB, EN 6 маят., без шп.</t>
  </si>
  <si>
    <t>Доводчик BTS80 FLB, EN 4 DIN-L, без шп.</t>
  </si>
  <si>
    <t>Доводчик BTS80 FLB, EN 5 DIN-L, без шп.</t>
  </si>
  <si>
    <t>Доводчик BTS80 FLB, EN 6 DIN-L, без шп.</t>
  </si>
  <si>
    <t>Доводчик BTS80 FLB, EN 4 DIN-R, без шп.</t>
  </si>
  <si>
    <t>Доводчик BTS80 FLB, EN 5 DIN-R, без шп.</t>
  </si>
  <si>
    <t>Доводчик BTS80 FLB, EN 6 DIN-R, без шп.</t>
  </si>
  <si>
    <t xml:space="preserve">Крышка BTS80, нерж. сталь </t>
  </si>
  <si>
    <t>Крышка BTS80, матов.латунь</t>
  </si>
  <si>
    <t>Коорд. BSR д/BTS80F, BTS80EMB, BTS80FLB</t>
  </si>
  <si>
    <t>Крышка BSR DIN-L, нерж. сталь</t>
  </si>
  <si>
    <t>Крышка BSR DIN-R, нерж. сталь</t>
  </si>
  <si>
    <t>Шпиндель BSR д/BTS 80 F, EMB, FLB, стд.</t>
  </si>
  <si>
    <t>Петля ниж. приварная 7431, праймер</t>
  </si>
  <si>
    <t>Петля ниж. приварная 7441, праймер</t>
  </si>
  <si>
    <t>Петля 7411/46 под винты, оцинк.</t>
  </si>
  <si>
    <t>Петля 7411/56 под винты, оцинк.</t>
  </si>
  <si>
    <t>Петля ниж. для ал.дв. 7456/1, сталь</t>
  </si>
  <si>
    <t>Петля вер. д/ст.дв., приварн. Тип 7431 K</t>
  </si>
  <si>
    <t>Петля вер. д/ст.дв., приварн. Тип 7441 K</t>
  </si>
  <si>
    <t>Петля вер. 7411 K/46 DIN L, оцинк.</t>
  </si>
  <si>
    <t>Петля вер. 7411 K/46 DIN R, оцинк.</t>
  </si>
  <si>
    <t>Петля вер. 7411 K/56 под винты, оцинк.</t>
  </si>
  <si>
    <t>Петля вер. д/ст.дв., приварн. Тип 7472 M</t>
  </si>
  <si>
    <t>Ось со шпинделем под винты. Тип 7476 AX</t>
  </si>
  <si>
    <t>Ось со шп. под винты. Тип 7473 K, лев.</t>
  </si>
  <si>
    <t>Ось со шп. под винты. Тип 7473 K, прав.</t>
  </si>
  <si>
    <t>Ось со шп., приварная. Тип 7474 K, лев.</t>
  </si>
  <si>
    <t>Ось со шп., приварная. Тип 7474 K, прав.</t>
  </si>
  <si>
    <t>Ось с петлей 7431, приварная. Тип 7472 K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</si>
  <si>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</si>
  <si>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</si>
  <si>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</si>
  <si>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Петля ниж. 7459 д/расп.ал.дв., ал.анод.</t>
  </si>
  <si>
    <t>Петля ниж. 7459B д/расп.ал.дв., ал.анод.</t>
  </si>
  <si>
    <t>Комп. крышек 7483 для петель, необр.</t>
  </si>
  <si>
    <t>Комп. крышек 7483 для петель, анод.</t>
  </si>
  <si>
    <t>Кр.ал. 7481 д/дв.б/ф., лев., необ.</t>
  </si>
  <si>
    <t>Кр.ал. 7481 д/дв.б/ф., лев., анод.</t>
  </si>
  <si>
    <t>Кр.ал. 7481 д/дв.б/ф., прав., необ.</t>
  </si>
  <si>
    <t>Кр.ал. 7481 д/дв.б/ф., прав., анод.</t>
  </si>
  <si>
    <t>Комп. крышек 7484 для петель, лев. анод.</t>
  </si>
  <si>
    <t>Комп. крышек 7484 для петель, пр. анод.</t>
  </si>
  <si>
    <t>Кр.ал. 7482 д/петли ниж., лев., анод.</t>
  </si>
  <si>
    <t>Кр.ал. 7482 д/петли ниж., прав., анод.</t>
  </si>
  <si>
    <t>Направляющая 7453 N, 300мм</t>
  </si>
  <si>
    <t>Рычаг нижний 7451N с нерж. крышкой</t>
  </si>
  <si>
    <t>Шайба 7432 д/петель ст.дв., нерж.ст.</t>
  </si>
  <si>
    <t>Петля вер. 8062 в сборе с иг.подш., стд.</t>
  </si>
  <si>
    <t>Петля вер. 8066 в сборе с иг.подш., стд.</t>
  </si>
  <si>
    <t>Петля вер. 8067 в сборе с пл.подш., стд.</t>
  </si>
  <si>
    <t>Рамная часть петли вер. 7461, стд.</t>
  </si>
  <si>
    <t>Рамная часть петли вер. 7461, +10мм</t>
  </si>
  <si>
    <t>Рамная часть петли вер. 8062/8067, стд.</t>
  </si>
  <si>
    <t>Рамная часть петли вер. 8066, стд.</t>
  </si>
  <si>
    <t>Рамная часть петли вер. 8066, +10мм</t>
  </si>
  <si>
    <t>Рамная часть вер петли 8066, +20мм</t>
  </si>
  <si>
    <t>Створочная часть петли вер. 7461-A</t>
  </si>
  <si>
    <t>Створочная часть петли вер. 7463-B</t>
  </si>
  <si>
    <t>Створочная часть петли вер. 8062</t>
  </si>
  <si>
    <t>Створочная часть петли вер. 8066</t>
  </si>
  <si>
    <t>Створочная часть петли вер. 8067</t>
  </si>
  <si>
    <t>Планка ниж. 7421, оцинк.</t>
  </si>
  <si>
    <t>Планка ниж. 7422 универсальная, оцинк.</t>
  </si>
  <si>
    <t>Крышка петли вер. 8064, под нерж.ст.</t>
  </si>
  <si>
    <t>Крышка петли вер. 8062, под нерж.ст.</t>
  </si>
  <si>
    <t>Крышка 7470 оси напольной 7471 85x85мм</t>
  </si>
  <si>
    <t>Доводчик RTS 85 EN3, стд.шп. без ФОП</t>
  </si>
  <si>
    <t>Доводчик RTS 85 EN3, стд.шп. ФОП 105</t>
  </si>
  <si>
    <t>Доводчик RTS 85 EN3, стд.шп. ФОП 90</t>
  </si>
  <si>
    <t>Доводчик RTS 85 EN4, стд.шп. без ФОП</t>
  </si>
  <si>
    <t>Доводчик RTS 85 EN4, стд.шп. ФОП 105</t>
  </si>
  <si>
    <t>Доводчик RTS 85 EN4, стд.шп. ФОП 90</t>
  </si>
  <si>
    <t>Доводчик RTS 85 EN5, стд.шп. без ФОП</t>
  </si>
  <si>
    <t>Доводчик RTS 85 EN5, стд.шп. ФОП 105</t>
  </si>
  <si>
    <t>Доводчик RTS 85 EN5, стд.шп. ФОП90</t>
  </si>
  <si>
    <t>Доводчик RTS 85 EN3, шп.+5мм без ФОП</t>
  </si>
  <si>
    <t>Доводчик RTS 85 EN4, шп.+5мм без ФОП</t>
  </si>
  <si>
    <t>Доводчик RTS 85 EN4, шп.+5мм ФОП 105</t>
  </si>
  <si>
    <t>Доводчик RTS 85 EN4, шп.+5мм ФОП 90</t>
  </si>
  <si>
    <t>Доводчик RTS 85 EN5, шп.+5мм без ФОП</t>
  </si>
  <si>
    <t>Доводчик RTS 85 EN3, шп.+10мм без ФОП</t>
  </si>
  <si>
    <t>Доводчик RTS 85 EN3, шп.+10мм ФОП 90</t>
  </si>
  <si>
    <t>Доводчик RTS 85 EN4, шп.+10мм без ФОП</t>
  </si>
  <si>
    <t>Доводчик RTS 85 EN4, шп.+10мм ФОП 90</t>
  </si>
  <si>
    <t>Доводчик RTS 85 EN5, шп.+10мм без ФОП</t>
  </si>
  <si>
    <t>Доводчик RTS 85 EN5, шп.+10мм ФОП 90</t>
  </si>
  <si>
    <t>Дов. RTS 85 EN3, стд.шп. д/ц.с.дв. б/ФОП</t>
  </si>
  <si>
    <t>Дов. RTS 85 EN3, стд.шп. д/ц.с.дв. ФОП90</t>
  </si>
  <si>
    <t>Дов. RTS 85 EN4, стд.шп. д/ц.с.дв. б/ФОП</t>
  </si>
  <si>
    <t>Дов. RTS 85 EN4, стд.шп. д/ц.с.дв. ФОП90</t>
  </si>
  <si>
    <t>Дов. RTS 85 EN3, шп.+5мм д/ц.с.дв. б/ФОП</t>
  </si>
  <si>
    <t>Дов. RTS 85 EN4, шп.+5мм д/ц.с.дв. б/ФОП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</si>
  <si>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</si>
  <si>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</si>
  <si>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</si>
  <si>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Ось напольная для RTS 85 тип 8550, 27мм</t>
  </si>
  <si>
    <t>Ось напольная для RTS 85 тип 8551, 57мм</t>
  </si>
  <si>
    <t>Ось напольная для RTS 85 тип 8552, 27мм</t>
  </si>
  <si>
    <t>Ось напольная для RTS 85 тип 8554</t>
  </si>
  <si>
    <t>Удлинитель приварной для RTS 85, 40мм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</si>
  <si>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</si>
  <si>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</si>
  <si>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</si>
  <si>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</si>
  <si>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Толкатель MK396 д/исп. с коорд., оц.</t>
  </si>
  <si>
    <t xml:space="preserve">Толкатель MK396 д/исп. с коорд., по RAL </t>
  </si>
  <si>
    <t>Толкатель MK397 д/исп. с G96 GSR, оц.</t>
  </si>
  <si>
    <t>Толкатель MK397 д/исп. с G96 GSR, RAL</t>
  </si>
  <si>
    <t>Фиксатор дв. тип 350, серый</t>
  </si>
  <si>
    <t>Фиксатор дв. тип 360, серый</t>
  </si>
  <si>
    <t xml:space="preserve">Фиксатор дв. тип 360, под матов.латунь </t>
  </si>
  <si>
    <t>Фиксатор дв. тип 360, белый RAL9016</t>
  </si>
  <si>
    <t>Фиксатор дв. тип 360, ал.анод. EV 1</t>
  </si>
  <si>
    <t>Фиксатор дв. тип 360, ал.анод., DB 4</t>
  </si>
  <si>
    <t>Фиксатор дв. тип 360, нерж. сталь</t>
  </si>
  <si>
    <t>Фиксатор дв. тип 360, по кат. RAL</t>
  </si>
  <si>
    <t>Пружина дверная тип 623, усилие 1-2</t>
  </si>
  <si>
    <t>Пружина дверная тип 624, усилие 3-4</t>
  </si>
  <si>
    <t>Эл.маг. накл. на стену EM500 G, белый</t>
  </si>
  <si>
    <t>Эл.маг. накл. на стену EM500 G, п/нерж.</t>
  </si>
  <si>
    <t>Эл.маг. врез. на стену EM500 U, белый</t>
  </si>
  <si>
    <t>Эл.маг. врез. на стену EM500 U, п/нерж.</t>
  </si>
  <si>
    <t>Эл.маг. на пол EM500 A с кнопкой, белый</t>
  </si>
  <si>
    <t>Эл.маг. на пол EM500 A с кнопкой, п/нерж</t>
  </si>
  <si>
    <t>Эл.маг. унив. EM500 H с кн., 150/175мм</t>
  </si>
  <si>
    <t>Эл.маг. унив. EM500 H с кн., 300/325мм</t>
  </si>
  <si>
    <t>Эл.маг. унив. EM500 H с кн., 450/475мм</t>
  </si>
  <si>
    <t>Пластина ответная MAG д/эл.маг. EM500</t>
  </si>
  <si>
    <t>Пластина ответная MAG1 д/эл.маг. EM500 H</t>
  </si>
  <si>
    <t>Пластина ответная MAW д/эл.маг. EM500</t>
  </si>
  <si>
    <t>Пластина ответная MAT д/эл.маг. EM500</t>
  </si>
  <si>
    <t>Пластина монт. д/эл.маг. EM 500A/G</t>
  </si>
  <si>
    <t>Рамка монт. д/эл.маг.EM 500 G,A,U, белый</t>
  </si>
  <si>
    <t>Рамка монт. д/эл.маг.EM 500 G,A,U, п/нер</t>
  </si>
  <si>
    <t>Кнопка HT-UP, врезная</t>
  </si>
  <si>
    <t>Кнопка HT-AP, накладная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</si>
  <si>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</si>
  <si>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</si>
  <si>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</si>
  <si>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</si>
  <si>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Доводчик TS83 EN 3-6 BC, серый</t>
  </si>
  <si>
    <t>Доводчик TS83 EN 3-6 BC, латунь</t>
  </si>
  <si>
    <t>Доводчик TS83 EN 3-6 BC, т-коричн.</t>
  </si>
  <si>
    <t>Доводчик TS83 EN 3-6 BC, белый RAL9016</t>
  </si>
  <si>
    <t>Доводчик TS83 EN 3-6 BC, по кат. RAL</t>
  </si>
  <si>
    <t>Доводчик TS83 EN 3-6 BC+DC, серый</t>
  </si>
  <si>
    <t>Доводчик TS83 EN 3-6 BC+DC, бел.RAL9016</t>
  </si>
  <si>
    <t>Доводчик TS83 EN 3-6 BC+DC, чёр.RAL9005</t>
  </si>
  <si>
    <t>Доводчик TS83 EN 3-6 BC+DC, по кат. RAL</t>
  </si>
  <si>
    <t>Доводчик TS83 EN 3-6 AC, стд.рыч., серый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</si>
  <si>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</si>
  <si>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</si>
  <si>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</si>
  <si>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монт. TS83 EN 3-6, по кат. RAL</t>
  </si>
  <si>
    <t>Пластина монт. 8380 для TS83 EN7, серый</t>
  </si>
  <si>
    <t>Уголок монт. TS83, серый</t>
  </si>
  <si>
    <t>Уголок монт. TS83, белый RAL9016</t>
  </si>
  <si>
    <t>Пластина подвесная TS83/TS73V, серый</t>
  </si>
  <si>
    <t>Пластина монт. TS71, 72, серый</t>
  </si>
  <si>
    <t>Пластина монт. TS71, 72, белый RAL9016</t>
  </si>
  <si>
    <t>Пластина монт. TS71, 72, чёрный RAL9005</t>
  </si>
  <si>
    <t>Ск. канал для TS71-83, серый</t>
  </si>
  <si>
    <t>Ск. канал для TS71-83, белый RAL9016</t>
  </si>
  <si>
    <t>Доводчик BTS84, ФОП 90˚, EN 2, со шп.</t>
  </si>
  <si>
    <t>Доводчик BTS84, ФОП 90˚, EN 3, со шп.</t>
  </si>
  <si>
    <t>Доводчик BTS84, ФОП 90˚, EN 2, без шп.</t>
  </si>
  <si>
    <t>Крышка BTS84, нерж.сталь</t>
  </si>
  <si>
    <t>Крышка BTS84, матов.латунь</t>
  </si>
  <si>
    <t>Дов-к болт. BTS75V BC EN1-4, 0˚, б/шп.</t>
  </si>
  <si>
    <t>Дов-к болт. BTS75V BC EN1-4, 90˚, б/шп.</t>
  </si>
  <si>
    <t>Дов-к болт. BTS75V BC EN1-4, 105˚, б/шп.</t>
  </si>
  <si>
    <t>Дов-к клем. BTS75V BC EN1-4, 0˚, со шп.</t>
  </si>
  <si>
    <t>Дов-к клем. BTS75V BC EN1-4, 90˚, со шп.</t>
  </si>
  <si>
    <t>Дов-к клем. BTS75V BC EN1-4, 105˚, со шп</t>
  </si>
  <si>
    <t>Дов-к клем. BTS75V BC EN1-4, 0˚, б/шп.</t>
  </si>
  <si>
    <t>Дов-к клем. BTS75V BC EN1-4, 90˚, б/шп.</t>
  </si>
  <si>
    <t>Дов-к клем. BTS75V BC EN1-4, 105˚, б/шп.</t>
  </si>
  <si>
    <t>Крышка BTS75 V, 617 клемм., нерж. сталь</t>
  </si>
  <si>
    <t>Крышка BTS75 V, 617 клемм., матов.латунь</t>
  </si>
  <si>
    <t xml:space="preserve">Крышка BTS75 V, 618 болт., нерж. сталь </t>
  </si>
  <si>
    <t>Крышка BTS75 V, 618 болт., матов.латунь</t>
  </si>
  <si>
    <t>Герметик двухкомп. 2300 д/доводчиков BTS</t>
  </si>
  <si>
    <t xml:space="preserve">Крышка BTS65, нерж. сталь, </t>
  </si>
  <si>
    <t>Крышка BTS65 с аксесс., матов.латунь</t>
  </si>
  <si>
    <t>Доводчик BTS60, EN 3, 90˚, с пет. и пл.</t>
  </si>
  <si>
    <t>Доводчик BTS60, EN 3, 90˚, с кр. б/п.пл.</t>
  </si>
  <si>
    <t>Доводчик BTS60, EN 3, с кр. б/пет. и пл.</t>
  </si>
  <si>
    <t>Пластина монт. для TS Profil, ал. необр.</t>
  </si>
  <si>
    <t>алюминий необр.</t>
  </si>
  <si>
    <t>Усилие доводчика в соответствии с Европейскими нормами EN1154</t>
  </si>
  <si>
    <t>Максимальная ширина двери, мм</t>
  </si>
  <si>
    <r>
      <t xml:space="preserve">Масса </t>
    </r>
    <r>
      <rPr>
        <b/>
        <sz val="12"/>
        <color rgb="FFFF0000"/>
        <rFont val="Times New Roman"/>
        <family val="1"/>
        <charset val="204"/>
      </rPr>
      <t>тестовой</t>
    </r>
    <r>
      <rPr>
        <b/>
        <sz val="12"/>
        <rFont val="Times New Roman"/>
        <family val="1"/>
        <charset val="204"/>
      </rPr>
      <t xml:space="preserve"> двери, кг (не является определяющей)</t>
    </r>
  </si>
  <si>
    <t>Нормы упаковки доводчиков</t>
  </si>
  <si>
    <t>Модель</t>
  </si>
  <si>
    <t>в коробке, шт.</t>
  </si>
  <si>
    <t>в паллете, шт.</t>
  </si>
  <si>
    <t>в  20'-контейнере, шт.</t>
  </si>
  <si>
    <t>в  40'-контейнере, шт.</t>
  </si>
  <si>
    <t>TS77 рычаги</t>
  </si>
  <si>
    <t>TS77 доводчики</t>
  </si>
  <si>
    <t>TS68 доводчики с ФОП</t>
  </si>
  <si>
    <t>TS68 рычаги стандартные</t>
  </si>
  <si>
    <t>TS68 доводчики со стд. рычагом</t>
  </si>
  <si>
    <t>TS 90</t>
  </si>
  <si>
    <t>BTS65</t>
  </si>
  <si>
    <t>BTS60</t>
  </si>
  <si>
    <t>Доводчик TS83 EN 3-6 BC, чёр.RAL9005</t>
  </si>
  <si>
    <t>Доводчик TS89-F EN3-6, стд. рыч., серый</t>
  </si>
  <si>
    <t>серый, белый, коричневый, черный, RAL*</t>
  </si>
  <si>
    <t>Прайс-лист № 7 от 01.02.2016</t>
  </si>
  <si>
    <t>Цена в y.e., с НДС*</t>
  </si>
  <si>
    <t>* - 1 y.e. = 1 euro</t>
  </si>
  <si>
    <t>Цены в y.e., включая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</si>
</sst>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[$р.-419]_-;\-* #,##0.00[$р.-419]_-;_-* &quot;-&quot;??[$р.-419]_-;_-@_-"/>
    <numFmt numFmtId="165" formatCode="_-* #,##0_р_._-;\-* #,##0_р_._-;_-* &quot;-&quot;??_р_._-;_-@_-"/>
    <numFmt numFmtId="166" formatCode="0.000"/>
    <numFmt numFmtId="167" formatCode="_-* #,##0.00\ &quot;€&quot;_-;\-* #,##0.00\ &quot;€&quot;_-;_-* &quot;-&quot;??\ &quot;€&quot;_-;_-@_-"/>
    <numFmt numFmtId="168" formatCode="_-* #,##0&quot;€&quot;_-;\-* #,##0&quot;€&quot;_-;_-* &quot;-&quot;&quot;€&quot;_-;_-@_-"/>
    <numFmt numFmtId="169" formatCode="_-* #,##0.00&quot;€&quot;_-;\-* #,##0.00&quot;€&quot;_-;_-* &quot;-&quot;??&quot;€&quot;_-;_-@_-"/>
    <numFmt numFmtId="170" formatCode="_-* #,##0.00_ _€_-;\-* #,##0.00_ _€_-;_-* &quot;-&quot;??_ _€_-;_-@_-"/>
    <numFmt numFmtId="171" formatCode="#,##0.00&quot;р.&quot;"/>
    <numFmt numFmtId="172" formatCode="#,##0_ ;\-#,##0\ "/>
    <numFmt numFmtId="173" formatCode="_-[$€-2]\ * #,##0.00_-;\-[$€-2]\ * #,##0.00_-;_-[$€-2]\ * &quot;-&quot;??_-;_-@_-"/>
  </numFmts>
  <fonts count="6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sz val="10"/>
      <color theme="1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10"/>
      <name val="Calibri"/>
      <family val="2"/>
      <charset val="204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Verdana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Calibri"/>
      <family val="2"/>
      <charset val="204"/>
    </font>
    <font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 Cyr"/>
      <charset val="204"/>
    </font>
    <font>
      <b/>
      <sz val="11"/>
      <color rgb="FF1F497D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49"/>
      </patternFill>
    </fill>
    <fill>
      <patternFill patternType="solid">
        <fgColor indexed="41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3">
    <xf numFmtId="164" fontId="0" fillId="0" borderId="0"/>
    <xf numFmtId="43" fontId="3" fillId="0" borderId="0" applyFont="0" applyFill="0" applyBorder="0" applyAlignment="0" applyProtection="0"/>
    <xf numFmtId="4" fontId="7" fillId="2" borderId="1" applyNumberFormat="0" applyProtection="0">
      <alignment horizontal="left" vertical="center" indent="1"/>
    </xf>
    <xf numFmtId="164" fontId="3" fillId="0" borderId="0"/>
    <xf numFmtId="164" fontId="11" fillId="0" borderId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0" fontId="7" fillId="0" borderId="0"/>
    <xf numFmtId="167" fontId="8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21" fillId="0" borderId="0"/>
    <xf numFmtId="9" fontId="21" fillId="0" borderId="0" applyFont="0" applyFill="0" applyBorder="0" applyAlignment="0" applyProtection="0"/>
    <xf numFmtId="0" fontId="25" fillId="0" borderId="0"/>
    <xf numFmtId="0" fontId="25" fillId="0" borderId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3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2" fillId="0" borderId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7" fillId="0" borderId="0"/>
    <xf numFmtId="9" fontId="8" fillId="0" borderId="0" applyFont="0" applyFill="0" applyBorder="0" applyAlignment="0" applyProtection="0"/>
    <xf numFmtId="4" fontId="4" fillId="9" borderId="12" applyNumberFormat="0" applyProtection="0">
      <alignment horizontal="left" vertical="center" indent="1"/>
    </xf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28" fillId="18" borderId="0" applyNumberFormat="0" applyBorder="0" applyAlignment="0" applyProtection="0"/>
    <xf numFmtId="0" fontId="28" fillId="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5" fillId="25" borderId="0" applyNumberFormat="0" applyBorder="0" applyAlignment="0" applyProtection="0"/>
    <xf numFmtId="0" fontId="25" fillId="33" borderId="0" applyNumberFormat="0" applyBorder="0" applyAlignment="0" applyProtection="0"/>
    <xf numFmtId="0" fontId="29" fillId="26" borderId="0" applyNumberFormat="0" applyBorder="0" applyAlignment="0" applyProtection="0"/>
    <xf numFmtId="0" fontId="29" fillId="2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9" fillId="23" borderId="0" applyNumberFormat="0" applyBorder="0" applyAlignment="0" applyProtection="0"/>
    <xf numFmtId="0" fontId="29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37" borderId="0" applyNumberFormat="0" applyBorder="0" applyAlignment="0" applyProtection="0"/>
    <xf numFmtId="0" fontId="31" fillId="40" borderId="12" applyNumberFormat="0" applyAlignment="0" applyProtection="0"/>
    <xf numFmtId="0" fontId="32" fillId="32" borderId="13" applyNumberFormat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38" borderId="12" applyNumberFormat="0" applyAlignment="0" applyProtection="0"/>
    <xf numFmtId="0" fontId="39" fillId="0" borderId="17" applyNumberFormat="0" applyFill="0" applyAlignment="0" applyProtection="0"/>
    <xf numFmtId="0" fontId="4" fillId="37" borderId="12" applyNumberFormat="0" applyFont="0" applyAlignment="0" applyProtection="0"/>
    <xf numFmtId="0" fontId="25" fillId="8" borderId="11" applyNumberFormat="0" applyFont="0" applyAlignment="0" applyProtection="0"/>
    <xf numFmtId="0" fontId="40" fillId="40" borderId="18" applyNumberFormat="0" applyAlignment="0" applyProtection="0"/>
    <xf numFmtId="4" fontId="4" fillId="44" borderId="12" applyNumberFormat="0" applyProtection="0">
      <alignment vertical="center"/>
    </xf>
    <xf numFmtId="4" fontId="41" fillId="6" borderId="12" applyNumberFormat="0" applyProtection="0">
      <alignment vertical="center"/>
    </xf>
    <xf numFmtId="4" fontId="4" fillId="6" borderId="12" applyNumberFormat="0" applyProtection="0">
      <alignment horizontal="left" vertical="center" indent="1"/>
    </xf>
    <xf numFmtId="0" fontId="42" fillId="44" borderId="1" applyNumberFormat="0" applyProtection="0">
      <alignment horizontal="left" vertical="top" indent="1"/>
    </xf>
    <xf numFmtId="4" fontId="4" fillId="9" borderId="12" applyNumberFormat="0" applyProtection="0">
      <alignment horizontal="left" vertical="center" indent="1"/>
    </xf>
    <xf numFmtId="4" fontId="4" fillId="45" borderId="12" applyNumberFormat="0" applyProtection="0">
      <alignment horizontal="right" vertical="center"/>
    </xf>
    <xf numFmtId="4" fontId="4" fillId="46" borderId="12" applyNumberFormat="0" applyProtection="0">
      <alignment horizontal="right" vertical="center"/>
    </xf>
    <xf numFmtId="4" fontId="4" fillId="47" borderId="19" applyNumberFormat="0" applyProtection="0">
      <alignment horizontal="right" vertical="center"/>
    </xf>
    <xf numFmtId="4" fontId="4" fillId="19" borderId="12" applyNumberFormat="0" applyProtection="0">
      <alignment horizontal="right" vertical="center"/>
    </xf>
    <xf numFmtId="4" fontId="4" fillId="48" borderId="12" applyNumberFormat="0" applyProtection="0">
      <alignment horizontal="right" vertical="center"/>
    </xf>
    <xf numFmtId="4" fontId="4" fillId="49" borderId="12" applyNumberFormat="0" applyProtection="0">
      <alignment horizontal="right" vertical="center"/>
    </xf>
    <xf numFmtId="4" fontId="4" fillId="15" borderId="12" applyNumberFormat="0" applyProtection="0">
      <alignment horizontal="right" vertical="center"/>
    </xf>
    <xf numFmtId="4" fontId="4" fillId="11" borderId="12" applyNumberFormat="0" applyProtection="0">
      <alignment horizontal="right" vertical="center"/>
    </xf>
    <xf numFmtId="4" fontId="4" fillId="50" borderId="12" applyNumberFormat="0" applyProtection="0">
      <alignment horizontal="right" vertical="center"/>
    </xf>
    <xf numFmtId="4" fontId="4" fillId="51" borderId="19" applyNumberFormat="0" applyProtection="0">
      <alignment horizontal="left" vertical="center" indent="1"/>
    </xf>
    <xf numFmtId="4" fontId="8" fillId="17" borderId="19" applyNumberFormat="0" applyProtection="0">
      <alignment horizontal="left" vertical="center" indent="1"/>
    </xf>
    <xf numFmtId="4" fontId="8" fillId="17" borderId="19" applyNumberFormat="0" applyProtection="0">
      <alignment horizontal="left" vertical="center" indent="1"/>
    </xf>
    <xf numFmtId="4" fontId="4" fillId="2" borderId="12" applyNumberFormat="0" applyProtection="0">
      <alignment horizontal="right" vertical="center"/>
    </xf>
    <xf numFmtId="4" fontId="4" fillId="10" borderId="19" applyNumberFormat="0" applyProtection="0">
      <alignment horizontal="left" vertical="center" indent="1"/>
    </xf>
    <xf numFmtId="4" fontId="4" fillId="2" borderId="19" applyNumberFormat="0" applyProtection="0">
      <alignment horizontal="left" vertical="center" indent="1"/>
    </xf>
    <xf numFmtId="0" fontId="4" fillId="14" borderId="12" applyNumberFormat="0" applyProtection="0">
      <alignment horizontal="left" vertical="center" indent="1"/>
    </xf>
    <xf numFmtId="0" fontId="4" fillId="17" borderId="1" applyNumberFormat="0" applyProtection="0">
      <alignment horizontal="left" vertical="top" indent="1"/>
    </xf>
    <xf numFmtId="0" fontId="4" fillId="52" borderId="12" applyNumberFormat="0" applyProtection="0">
      <alignment horizontal="left" vertical="center" indent="1"/>
    </xf>
    <xf numFmtId="0" fontId="4" fillId="2" borderId="1" applyNumberFormat="0" applyProtection="0">
      <alignment horizontal="left" vertical="top" indent="1"/>
    </xf>
    <xf numFmtId="0" fontId="4" fillId="53" borderId="12" applyNumberFormat="0" applyProtection="0">
      <alignment horizontal="left" vertical="center" indent="1"/>
    </xf>
    <xf numFmtId="0" fontId="4" fillId="53" borderId="1" applyNumberFormat="0" applyProtection="0">
      <alignment horizontal="left" vertical="top" indent="1"/>
    </xf>
    <xf numFmtId="0" fontId="4" fillId="10" borderId="12" applyNumberFormat="0" applyProtection="0">
      <alignment horizontal="left" vertical="center" indent="1"/>
    </xf>
    <xf numFmtId="0" fontId="4" fillId="10" borderId="1" applyNumberFormat="0" applyProtection="0">
      <alignment horizontal="left" vertical="top" indent="1"/>
    </xf>
    <xf numFmtId="0" fontId="4" fillId="54" borderId="20" applyNumberFormat="0">
      <protection locked="0"/>
    </xf>
    <xf numFmtId="0" fontId="24" fillId="17" borderId="21" applyBorder="0"/>
    <xf numFmtId="4" fontId="43" fillId="55" borderId="1" applyNumberFormat="0" applyProtection="0">
      <alignment vertical="center"/>
    </xf>
    <xf numFmtId="4" fontId="41" fillId="56" borderId="3" applyNumberFormat="0" applyProtection="0">
      <alignment vertical="center"/>
    </xf>
    <xf numFmtId="4" fontId="43" fillId="14" borderId="1" applyNumberFormat="0" applyProtection="0">
      <alignment horizontal="left" vertical="center" indent="1"/>
    </xf>
    <xf numFmtId="0" fontId="43" fillId="55" borderId="1" applyNumberFormat="0" applyProtection="0">
      <alignment horizontal="left" vertical="top" indent="1"/>
    </xf>
    <xf numFmtId="4" fontId="4" fillId="0" borderId="12" applyNumberFormat="0" applyProtection="0">
      <alignment horizontal="right" vertical="center"/>
    </xf>
    <xf numFmtId="4" fontId="41" fillId="4" borderId="12" applyNumberFormat="0" applyProtection="0">
      <alignment horizontal="right" vertical="center"/>
    </xf>
    <xf numFmtId="0" fontId="43" fillId="2" borderId="1" applyNumberFormat="0" applyProtection="0">
      <alignment horizontal="left" vertical="top" indent="1"/>
    </xf>
    <xf numFmtId="4" fontId="44" fillId="57" borderId="19" applyNumberFormat="0" applyProtection="0">
      <alignment horizontal="left" vertical="center" indent="1"/>
    </xf>
    <xf numFmtId="0" fontId="4" fillId="58" borderId="3"/>
    <xf numFmtId="4" fontId="45" fillId="54" borderId="12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21" fillId="0" borderId="0"/>
    <xf numFmtId="0" fontId="46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7" fillId="4" borderId="23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4" fontId="5" fillId="0" borderId="0"/>
    <xf numFmtId="44" fontId="3" fillId="0" borderId="0" applyFont="0" applyFill="0" applyBorder="0" applyAlignment="0" applyProtection="0"/>
  </cellStyleXfs>
  <cellXfs count="230">
    <xf numFmtId="164" fontId="0" fillId="0" borderId="0" xfId="0"/>
    <xf numFmtId="164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164" fontId="11" fillId="0" borderId="0" xfId="4" applyAlignment="1">
      <alignment horizontal="left" vertical="center" wrapText="1"/>
    </xf>
    <xf numFmtId="164" fontId="13" fillId="3" borderId="3" xfId="0" applyFont="1" applyFill="1" applyBorder="1" applyAlignment="1">
      <alignment horizontal="left" vertical="center" wrapText="1"/>
    </xf>
    <xf numFmtId="164" fontId="0" fillId="0" borderId="3" xfId="0" quotePrefix="1" applyBorder="1" applyAlignment="1">
      <alignment horizontal="center" vertical="center" wrapText="1"/>
    </xf>
    <xf numFmtId="164" fontId="13" fillId="3" borderId="3" xfId="0" quotePrefix="1" applyFont="1" applyFill="1" applyBorder="1" applyAlignment="1">
      <alignment horizontal="center" vertical="center" wrapText="1"/>
    </xf>
    <xf numFmtId="164" fontId="0" fillId="0" borderId="5" xfId="0" applyBorder="1" applyAlignment="1">
      <alignment horizontal="left" vertical="center" wrapText="1"/>
    </xf>
    <xf numFmtId="1" fontId="13" fillId="3" borderId="3" xfId="0" applyNumberFormat="1" applyFont="1" applyFill="1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 wrapText="1"/>
    </xf>
    <xf numFmtId="164" fontId="0" fillId="0" borderId="0" xfId="0" applyBorder="1" applyAlignment="1">
      <alignment horizontal="left" vertical="center" wrapText="1"/>
    </xf>
    <xf numFmtId="165" fontId="0" fillId="0" borderId="0" xfId="1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164" fontId="17" fillId="0" borderId="0" xfId="0" applyFont="1" applyAlignment="1">
      <alignment horizontal="left" vertical="center" wrapText="1"/>
    </xf>
    <xf numFmtId="164" fontId="16" fillId="7" borderId="0" xfId="0" applyFont="1" applyFill="1" applyAlignment="1">
      <alignment horizontal="left" vertical="center" wrapText="1"/>
    </xf>
    <xf numFmtId="164" fontId="0" fillId="0" borderId="3" xfId="0" applyBorder="1" applyAlignment="1">
      <alignment horizontal="left" vertical="center" wrapText="1"/>
    </xf>
    <xf numFmtId="164" fontId="0" fillId="0" borderId="0" xfId="0" applyAlignment="1">
      <alignment horizontal="left" vertical="center"/>
    </xf>
    <xf numFmtId="1" fontId="5" fillId="0" borderId="3" xfId="0" applyNumberFormat="1" applyFont="1" applyBorder="1" applyAlignment="1">
      <alignment horizontal="left" vertical="center" wrapText="1"/>
    </xf>
    <xf numFmtId="1" fontId="13" fillId="3" borderId="2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1" fontId="0" fillId="0" borderId="5" xfId="0" applyNumberFormat="1" applyBorder="1" applyAlignment="1">
      <alignment horizontal="left" vertical="center" wrapText="1"/>
    </xf>
    <xf numFmtId="164" fontId="12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left" vertical="center"/>
    </xf>
    <xf numFmtId="164" fontId="0" fillId="0" borderId="3" xfId="0" applyBorder="1" applyAlignment="1">
      <alignment vertical="center"/>
    </xf>
    <xf numFmtId="1" fontId="8" fillId="0" borderId="2" xfId="0" applyNumberFormat="1" applyFont="1" applyBorder="1" applyAlignment="1">
      <alignment horizontal="left" vertical="center"/>
    </xf>
    <xf numFmtId="1" fontId="8" fillId="0" borderId="3" xfId="0" applyNumberFormat="1" applyFont="1" applyBorder="1" applyAlignment="1">
      <alignment horizontal="left" vertical="center"/>
    </xf>
    <xf numFmtId="1" fontId="14" fillId="0" borderId="2" xfId="2" quotePrefix="1" applyNumberFormat="1" applyFont="1" applyFill="1" applyBorder="1" applyAlignment="1">
      <alignment horizontal="left" vertical="center"/>
    </xf>
    <xf numFmtId="1" fontId="14" fillId="0" borderId="3" xfId="2" quotePrefix="1" applyNumberFormat="1" applyFont="1" applyFill="1" applyBorder="1" applyAlignment="1">
      <alignment horizontal="left" vertical="center"/>
    </xf>
    <xf numFmtId="164" fontId="5" fillId="0" borderId="3" xfId="0" applyFont="1" applyBorder="1" applyAlignment="1">
      <alignment horizontal="left" vertical="center" wrapText="1"/>
    </xf>
    <xf numFmtId="164" fontId="15" fillId="0" borderId="0" xfId="0" applyFont="1" applyAlignment="1">
      <alignment vertical="center"/>
    </xf>
    <xf numFmtId="164" fontId="6" fillId="0" borderId="0" xfId="0" applyFont="1" applyAlignment="1">
      <alignment vertical="center"/>
    </xf>
    <xf numFmtId="164" fontId="17" fillId="0" borderId="0" xfId="0" applyFont="1" applyAlignment="1">
      <alignment horizontal="right" vertical="center" wrapText="1"/>
    </xf>
    <xf numFmtId="164" fontId="17" fillId="0" borderId="3" xfId="0" applyFont="1" applyBorder="1" applyAlignment="1">
      <alignment horizontal="left" vertical="center" wrapText="1"/>
    </xf>
    <xf numFmtId="164" fontId="18" fillId="0" borderId="3" xfId="0" quotePrefix="1" applyFont="1" applyBorder="1" applyAlignment="1">
      <alignment horizontal="left" vertical="center" wrapText="1"/>
    </xf>
    <xf numFmtId="164" fontId="19" fillId="0" borderId="3" xfId="0" applyFont="1" applyBorder="1" applyAlignment="1">
      <alignment horizontal="left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164" fontId="0" fillId="0" borderId="0" xfId="0" applyFill="1" applyBorder="1"/>
    <xf numFmtId="164" fontId="0" fillId="0" borderId="0" xfId="0" applyFill="1"/>
    <xf numFmtId="1" fontId="48" fillId="0" borderId="0" xfId="0" applyNumberFormat="1" applyFont="1" applyFill="1" applyBorder="1" applyAlignment="1">
      <alignment horizontal="center"/>
    </xf>
    <xf numFmtId="1" fontId="49" fillId="0" borderId="0" xfId="0" applyNumberFormat="1" applyFont="1" applyFill="1" applyBorder="1" applyAlignment="1">
      <alignment horizontal="center" vertical="center" wrapText="1"/>
    </xf>
    <xf numFmtId="171" fontId="0" fillId="0" borderId="8" xfId="137" applyNumberFormat="1" applyFont="1" applyBorder="1"/>
    <xf numFmtId="171" fontId="0" fillId="0" borderId="2" xfId="137" applyNumberFormat="1" applyFont="1" applyBorder="1"/>
    <xf numFmtId="171" fontId="0" fillId="0" borderId="4" xfId="137" applyNumberFormat="1" applyFont="1" applyBorder="1"/>
    <xf numFmtId="164" fontId="52" fillId="0" borderId="0" xfId="0" applyFont="1" applyAlignment="1">
      <alignment vertical="center"/>
    </xf>
    <xf numFmtId="1" fontId="52" fillId="0" borderId="0" xfId="0" applyNumberFormat="1" applyFont="1" applyAlignment="1">
      <alignment horizontal="right" vertical="center"/>
    </xf>
    <xf numFmtId="164" fontId="0" fillId="0" borderId="0" xfId="0"/>
    <xf numFmtId="164" fontId="50" fillId="0" borderId="0" xfId="0" applyFont="1"/>
    <xf numFmtId="171" fontId="0" fillId="0" borderId="6" xfId="137" applyNumberFormat="1" applyFont="1" applyBorder="1"/>
    <xf numFmtId="171" fontId="0" fillId="0" borderId="10" xfId="137" applyNumberFormat="1" applyFont="1" applyBorder="1"/>
    <xf numFmtId="171" fontId="0" fillId="0" borderId="3" xfId="137" applyNumberFormat="1" applyFont="1" applyBorder="1"/>
    <xf numFmtId="171" fontId="0" fillId="0" borderId="9" xfId="137" applyNumberFormat="1" applyFont="1" applyBorder="1"/>
    <xf numFmtId="171" fontId="0" fillId="0" borderId="5" xfId="137" applyNumberFormat="1" applyFont="1" applyBorder="1"/>
    <xf numFmtId="171" fontId="0" fillId="0" borderId="7" xfId="137" applyNumberFormat="1" applyFont="1" applyBorder="1"/>
    <xf numFmtId="171" fontId="0" fillId="0" borderId="0" xfId="0" applyNumberFormat="1" applyBorder="1"/>
    <xf numFmtId="171" fontId="0" fillId="0" borderId="0" xfId="137" applyNumberFormat="1" applyFont="1" applyBorder="1"/>
    <xf numFmtId="164" fontId="9" fillId="0" borderId="2" xfId="0" applyFont="1" applyBorder="1" applyAlignment="1">
      <alignment vertical="center" textRotation="90" wrapText="1"/>
    </xf>
    <xf numFmtId="164" fontId="9" fillId="0" borderId="4" xfId="0" applyFont="1" applyBorder="1" applyAlignment="1">
      <alignment vertical="center" textRotation="90" wrapText="1"/>
    </xf>
    <xf numFmtId="3" fontId="0" fillId="0" borderId="0" xfId="0" applyNumberFormat="1"/>
    <xf numFmtId="3" fontId="16" fillId="0" borderId="37" xfId="0" applyNumberFormat="1" applyFont="1" applyBorder="1" applyAlignment="1">
      <alignment horizontal="center"/>
    </xf>
    <xf numFmtId="9" fontId="3" fillId="0" borderId="3" xfId="136" applyNumberFormat="1" applyFont="1" applyFill="1" applyBorder="1"/>
    <xf numFmtId="9" fontId="3" fillId="0" borderId="5" xfId="136" applyNumberFormat="1" applyFont="1" applyFill="1" applyBorder="1"/>
    <xf numFmtId="9" fontId="3" fillId="0" borderId="7" xfId="136" applyNumberFormat="1" applyFont="1" applyFill="1" applyBorder="1"/>
    <xf numFmtId="164" fontId="12" fillId="0" borderId="0" xfId="0" applyFont="1"/>
    <xf numFmtId="164" fontId="0" fillId="0" borderId="0" xfId="0" applyFont="1"/>
    <xf numFmtId="3" fontId="16" fillId="0" borderId="0" xfId="0" applyNumberFormat="1" applyFont="1" applyBorder="1" applyAlignment="1">
      <alignment horizontal="center"/>
    </xf>
    <xf numFmtId="9" fontId="3" fillId="0" borderId="0" xfId="136" applyNumberFormat="1" applyFont="1" applyFill="1" applyBorder="1"/>
    <xf numFmtId="164" fontId="0" fillId="0" borderId="0" xfId="0" applyFont="1" applyBorder="1"/>
    <xf numFmtId="164" fontId="16" fillId="0" borderId="0" xfId="0" applyFont="1" applyBorder="1" applyAlignment="1"/>
    <xf numFmtId="9" fontId="3" fillId="0" borderId="40" xfId="136" applyNumberFormat="1" applyFont="1" applyFill="1" applyBorder="1" applyAlignment="1">
      <alignment horizontal="center"/>
    </xf>
    <xf numFmtId="171" fontId="3" fillId="0" borderId="7" xfId="136" applyNumberFormat="1" applyFont="1" applyFill="1" applyBorder="1" applyAlignment="1">
      <alignment horizont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9" fontId="3" fillId="0" borderId="0" xfId="136" applyNumberFormat="1" applyFont="1" applyFill="1" applyBorder="1" applyAlignment="1"/>
    <xf numFmtId="171" fontId="3" fillId="0" borderId="0" xfId="136" applyNumberFormat="1" applyFont="1" applyFill="1" applyBorder="1" applyAlignment="1"/>
    <xf numFmtId="164" fontId="50" fillId="0" borderId="0" xfId="0" applyFont="1" applyFill="1" applyBorder="1" applyAlignment="1">
      <alignment vertical="center"/>
    </xf>
    <xf numFmtId="164" fontId="16" fillId="0" borderId="0" xfId="0" applyFont="1" applyFill="1" applyBorder="1" applyAlignment="1"/>
    <xf numFmtId="3" fontId="12" fillId="0" borderId="0" xfId="0" applyNumberFormat="1" applyFont="1" applyFill="1" applyBorder="1" applyAlignment="1">
      <alignment vertical="center"/>
    </xf>
    <xf numFmtId="164" fontId="9" fillId="0" borderId="0" xfId="0" applyFont="1" applyFill="1" applyBorder="1" applyAlignment="1">
      <alignment vertical="center" textRotation="90" wrapText="1"/>
    </xf>
    <xf numFmtId="164" fontId="16" fillId="0" borderId="0" xfId="0" applyFont="1" applyFill="1" applyBorder="1" applyAlignment="1">
      <alignment vertical="center"/>
    </xf>
    <xf numFmtId="9" fontId="3" fillId="60" borderId="8" xfId="136" applyNumberFormat="1" applyFont="1" applyFill="1" applyBorder="1" applyAlignment="1">
      <alignment horizontal="center"/>
    </xf>
    <xf numFmtId="9" fontId="3" fillId="59" borderId="6" xfId="136" applyNumberFormat="1" applyFont="1" applyFill="1" applyBorder="1" applyAlignment="1">
      <alignment horizontal="center"/>
    </xf>
    <xf numFmtId="171" fontId="3" fillId="60" borderId="4" xfId="136" applyNumberFormat="1" applyFont="1" applyFill="1" applyBorder="1" applyAlignment="1">
      <alignment horizontal="center"/>
    </xf>
    <xf numFmtId="171" fontId="3" fillId="59" borderId="5" xfId="136" applyNumberFormat="1" applyFont="1" applyFill="1" applyBorder="1" applyAlignment="1">
      <alignment horizontal="center"/>
    </xf>
    <xf numFmtId="9" fontId="3" fillId="0" borderId="46" xfId="136" applyNumberFormat="1" applyFont="1" applyFill="1" applyBorder="1" applyAlignment="1">
      <alignment horizontal="center"/>
    </xf>
    <xf numFmtId="9" fontId="3" fillId="59" borderId="8" xfId="136" applyNumberFormat="1" applyFont="1" applyFill="1" applyBorder="1" applyAlignment="1">
      <alignment horizontal="center"/>
    </xf>
    <xf numFmtId="171" fontId="3" fillId="59" borderId="4" xfId="136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/>
    <xf numFmtId="171" fontId="0" fillId="0" borderId="0" xfId="0" applyNumberFormat="1" applyBorder="1" applyAlignment="1"/>
    <xf numFmtId="3" fontId="12" fillId="0" borderId="47" xfId="0" applyNumberFormat="1" applyFont="1" applyBorder="1" applyAlignment="1">
      <alignment horizontal="center" vertical="center"/>
    </xf>
    <xf numFmtId="164" fontId="16" fillId="0" borderId="34" xfId="0" applyFont="1" applyBorder="1" applyAlignment="1"/>
    <xf numFmtId="3" fontId="12" fillId="0" borderId="7" xfId="0" applyNumberFormat="1" applyFont="1" applyBorder="1" applyAlignment="1">
      <alignment horizontal="center" vertical="center"/>
    </xf>
    <xf numFmtId="9" fontId="3" fillId="60" borderId="6" xfId="136" applyNumberFormat="1" applyFont="1" applyFill="1" applyBorder="1" applyAlignment="1">
      <alignment horizontal="center"/>
    </xf>
    <xf numFmtId="171" fontId="3" fillId="60" borderId="5" xfId="136" applyNumberFormat="1" applyFont="1" applyFill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1" fontId="12" fillId="0" borderId="0" xfId="141" applyNumberFormat="1" applyFont="1" applyBorder="1" applyAlignment="1">
      <alignment horizontal="center" vertical="center" wrapText="1"/>
    </xf>
    <xf numFmtId="9" fontId="3" fillId="0" borderId="37" xfId="136" applyNumberFormat="1" applyFont="1" applyFill="1" applyBorder="1"/>
    <xf numFmtId="3" fontId="0" fillId="0" borderId="28" xfId="0" applyNumberFormat="1" applyBorder="1"/>
    <xf numFmtId="9" fontId="3" fillId="0" borderId="38" xfId="136" applyNumberFormat="1" applyFont="1" applyFill="1" applyBorder="1" applyAlignment="1">
      <alignment horizontal="center"/>
    </xf>
    <xf numFmtId="171" fontId="3" fillId="0" borderId="44" xfId="136" applyNumberFormat="1" applyFont="1" applyFill="1" applyBorder="1" applyAlignment="1">
      <alignment horizontal="center"/>
    </xf>
    <xf numFmtId="3" fontId="12" fillId="0" borderId="24" xfId="0" applyNumberFormat="1" applyFont="1" applyBorder="1" applyAlignment="1">
      <alignment horizontal="center" vertical="center"/>
    </xf>
    <xf numFmtId="164" fontId="16" fillId="0" borderId="32" xfId="0" applyFont="1" applyBorder="1" applyAlignment="1"/>
    <xf numFmtId="164" fontId="16" fillId="0" borderId="38" xfId="0" applyFont="1" applyBorder="1" applyAlignment="1"/>
    <xf numFmtId="9" fontId="3" fillId="59" borderId="36" xfId="136" applyNumberFormat="1" applyFont="1" applyFill="1" applyBorder="1" applyAlignment="1">
      <alignment horizontal="center"/>
    </xf>
    <xf numFmtId="171" fontId="3" fillId="59" borderId="33" xfId="136" applyNumberFormat="1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164" fontId="53" fillId="0" borderId="31" xfId="0" applyFont="1" applyBorder="1" applyAlignment="1">
      <alignment horizontal="center" vertical="top" wrapText="1"/>
    </xf>
    <xf numFmtId="164" fontId="16" fillId="61" borderId="0" xfId="0" applyFont="1" applyFill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0" xfId="0" applyFill="1" applyBorder="1" applyAlignment="1">
      <alignment horizontal="center" vertical="center"/>
    </xf>
    <xf numFmtId="164" fontId="50" fillId="0" borderId="0" xfId="0" applyFont="1" applyFill="1" applyAlignment="1"/>
    <xf numFmtId="164" fontId="0" fillId="0" borderId="0" xfId="0" applyFill="1" applyAlignment="1"/>
    <xf numFmtId="1" fontId="12" fillId="0" borderId="0" xfId="141" applyNumberFormat="1" applyFont="1" applyFill="1" applyBorder="1" applyAlignment="1">
      <alignment vertical="center" wrapText="1"/>
    </xf>
    <xf numFmtId="164" fontId="0" fillId="0" borderId="0" xfId="0" applyFill="1" applyBorder="1" applyAlignment="1"/>
    <xf numFmtId="164" fontId="0" fillId="0" borderId="3" xfId="0" applyFill="1" applyBorder="1"/>
    <xf numFmtId="164" fontId="0" fillId="0" borderId="5" xfId="0" applyFill="1" applyBorder="1"/>
    <xf numFmtId="164" fontId="0" fillId="0" borderId="0" xfId="0" applyFont="1" applyFill="1"/>
    <xf numFmtId="3" fontId="16" fillId="0" borderId="24" xfId="0" applyNumberFormat="1" applyFont="1" applyFill="1" applyBorder="1"/>
    <xf numFmtId="164" fontId="0" fillId="0" borderId="32" xfId="0" applyFill="1" applyBorder="1"/>
    <xf numFmtId="164" fontId="0" fillId="0" borderId="49" xfId="0" applyFill="1" applyBorder="1"/>
    <xf numFmtId="164" fontId="0" fillId="0" borderId="45" xfId="0" applyFill="1" applyBorder="1"/>
    <xf numFmtId="164" fontId="0" fillId="0" borderId="36" xfId="0" applyFill="1" applyBorder="1"/>
    <xf numFmtId="164" fontId="0" fillId="0" borderId="48" xfId="0" applyFill="1" applyBorder="1"/>
    <xf numFmtId="164" fontId="0" fillId="0" borderId="33" xfId="0" applyFill="1" applyBorder="1"/>
    <xf numFmtId="1" fontId="5" fillId="0" borderId="2" xfId="0" applyNumberFormat="1" applyFont="1" applyFill="1" applyBorder="1" applyAlignment="1">
      <alignment horizontal="left" vertical="center" wrapText="1"/>
    </xf>
    <xf numFmtId="1" fontId="55" fillId="0" borderId="0" xfId="0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left"/>
    </xf>
    <xf numFmtId="2" fontId="56" fillId="0" borderId="0" xfId="0" applyNumberFormat="1" applyFont="1" applyFill="1" applyBorder="1" applyAlignment="1">
      <alignment horizontal="center" vertical="center"/>
    </xf>
    <xf numFmtId="43" fontId="56" fillId="5" borderId="0" xfId="1" applyFont="1" applyFill="1" applyAlignment="1">
      <alignment horizontal="center"/>
    </xf>
    <xf numFmtId="1" fontId="56" fillId="0" borderId="0" xfId="0" applyNumberFormat="1" applyFont="1" applyFill="1" applyBorder="1" applyAlignment="1">
      <alignment horizontal="center"/>
    </xf>
    <xf numFmtId="164" fontId="58" fillId="0" borderId="0" xfId="0" applyFont="1" applyAlignment="1">
      <alignment wrapText="1"/>
    </xf>
    <xf numFmtId="164" fontId="16" fillId="0" borderId="0" xfId="0" applyFont="1" applyAlignment="1">
      <alignment wrapText="1"/>
    </xf>
    <xf numFmtId="164" fontId="59" fillId="0" borderId="0" xfId="0" applyFont="1" applyAlignment="1">
      <alignment vertical="center"/>
    </xf>
    <xf numFmtId="164" fontId="60" fillId="0" borderId="50" xfId="0" applyFont="1" applyBorder="1" applyAlignment="1">
      <alignment horizontal="center" vertical="center" wrapText="1"/>
    </xf>
    <xf numFmtId="164" fontId="60" fillId="0" borderId="51" xfId="0" applyFont="1" applyBorder="1" applyAlignment="1">
      <alignment horizontal="center" vertical="top" wrapText="1"/>
    </xf>
    <xf numFmtId="164" fontId="60" fillId="0" borderId="51" xfId="0" applyFont="1" applyBorder="1" applyAlignment="1">
      <alignment horizontal="center" vertical="center" wrapText="1"/>
    </xf>
    <xf numFmtId="164" fontId="0" fillId="0" borderId="0" xfId="0" applyAlignment="1">
      <alignment horizontal="center" vertical="center"/>
    </xf>
    <xf numFmtId="172" fontId="53" fillId="0" borderId="52" xfId="0" applyNumberFormat="1" applyFont="1" applyBorder="1" applyAlignment="1">
      <alignment horizontal="center" vertical="center" wrapText="1"/>
    </xf>
    <xf numFmtId="164" fontId="16" fillId="0" borderId="0" xfId="0" applyFont="1"/>
    <xf numFmtId="164" fontId="62" fillId="0" borderId="50" xfId="0" applyFont="1" applyBorder="1" applyAlignment="1">
      <alignment horizontal="center" vertical="center" wrapText="1"/>
    </xf>
    <xf numFmtId="164" fontId="62" fillId="0" borderId="51" xfId="0" applyFont="1" applyBorder="1" applyAlignment="1">
      <alignment horizontal="center" vertical="center" wrapText="1"/>
    </xf>
    <xf numFmtId="164" fontId="63" fillId="0" borderId="31" xfId="0" applyFont="1" applyBorder="1" applyAlignment="1">
      <alignment horizontal="left" vertical="center"/>
    </xf>
    <xf numFmtId="165" fontId="63" fillId="0" borderId="52" xfId="1" applyNumberFormat="1" applyFont="1" applyBorder="1" applyAlignment="1">
      <alignment horizontal="center" vertical="center"/>
    </xf>
    <xf numFmtId="165" fontId="63" fillId="0" borderId="52" xfId="1" applyNumberFormat="1" applyFont="1" applyBorder="1" applyAlignment="1">
      <alignment vertical="center"/>
    </xf>
    <xf numFmtId="43" fontId="0" fillId="0" borderId="0" xfId="1" applyNumberFormat="1" applyFont="1" applyAlignment="1">
      <alignment horizontal="left" vertical="center" wrapText="1"/>
    </xf>
    <xf numFmtId="43" fontId="0" fillId="0" borderId="0" xfId="1" applyNumberFormat="1" applyFont="1" applyBorder="1" applyAlignment="1">
      <alignment horizontal="right" vertical="center" wrapText="1"/>
    </xf>
    <xf numFmtId="43" fontId="15" fillId="0" borderId="0" xfId="1" applyNumberFormat="1" applyFont="1" applyAlignment="1">
      <alignment vertical="center"/>
    </xf>
    <xf numFmtId="43" fontId="10" fillId="0" borderId="0" xfId="1" applyNumberFormat="1" applyFont="1" applyAlignment="1" applyProtection="1">
      <alignment vertical="center"/>
    </xf>
    <xf numFmtId="43" fontId="0" fillId="0" borderId="0" xfId="1" applyNumberFormat="1" applyFont="1" applyBorder="1" applyAlignment="1">
      <alignment horizontal="left" vertical="center" wrapText="1"/>
    </xf>
    <xf numFmtId="1" fontId="0" fillId="0" borderId="35" xfId="0" applyNumberFormat="1" applyBorder="1" applyAlignment="1">
      <alignment horizontal="left" vertical="center" wrapText="1"/>
    </xf>
    <xf numFmtId="1" fontId="0" fillId="0" borderId="53" xfId="0" applyNumberFormat="1" applyBorder="1" applyAlignment="1">
      <alignment horizontal="left" vertical="center" wrapText="1"/>
    </xf>
    <xf numFmtId="164" fontId="12" fillId="0" borderId="53" xfId="0" applyFont="1" applyBorder="1" applyAlignment="1">
      <alignment horizontal="left" vertical="center"/>
    </xf>
    <xf numFmtId="164" fontId="0" fillId="0" borderId="53" xfId="0" applyBorder="1" applyAlignment="1">
      <alignment horizontal="left" vertical="center" wrapText="1"/>
    </xf>
    <xf numFmtId="43" fontId="12" fillId="7" borderId="10" xfId="1" applyNumberFormat="1" applyFont="1" applyFill="1" applyBorder="1" applyAlignment="1">
      <alignment horizontal="center" vertical="center" wrapText="1"/>
    </xf>
    <xf numFmtId="43" fontId="13" fillId="3" borderId="9" xfId="1" applyNumberFormat="1" applyFont="1" applyFill="1" applyBorder="1" applyAlignment="1">
      <alignment horizontal="left" vertical="center" wrapText="1"/>
    </xf>
    <xf numFmtId="43" fontId="0" fillId="0" borderId="9" xfId="1" applyNumberFormat="1" applyFont="1" applyBorder="1" applyAlignment="1">
      <alignment horizontal="right" vertical="center" wrapText="1"/>
    </xf>
    <xf numFmtId="43" fontId="0" fillId="0" borderId="7" xfId="1" applyNumberFormat="1" applyFont="1" applyBorder="1" applyAlignment="1">
      <alignment horizontal="right" vertical="center" wrapText="1"/>
    </xf>
    <xf numFmtId="164" fontId="16" fillId="0" borderId="0" xfId="0" applyFont="1" applyAlignment="1">
      <alignment horizontal="center"/>
    </xf>
    <xf numFmtId="173" fontId="54" fillId="0" borderId="0" xfId="142" applyNumberFormat="1" applyFont="1" applyFill="1" applyAlignment="1">
      <alignment horizontal="center"/>
    </xf>
    <xf numFmtId="1" fontId="0" fillId="0" borderId="2" xfId="0" applyNumberFormat="1" applyBorder="1" applyAlignment="1">
      <alignment horizontal="left" vertical="center" wrapText="1"/>
    </xf>
    <xf numFmtId="164" fontId="0" fillId="0" borderId="3" xfId="0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57" fillId="0" borderId="0" xfId="0" applyNumberFormat="1" applyFont="1" applyFill="1" applyBorder="1" applyAlignment="1">
      <alignment horizontal="center"/>
    </xf>
    <xf numFmtId="164" fontId="16" fillId="0" borderId="0" xfId="0" applyFont="1" applyAlignment="1">
      <alignment horizontal="center" wrapText="1"/>
    </xf>
    <xf numFmtId="1" fontId="5" fillId="0" borderId="8" xfId="4" applyNumberFormat="1" applyFon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164" fontId="11" fillId="0" borderId="6" xfId="4" applyBorder="1" applyAlignment="1">
      <alignment horizontal="left" vertical="center" wrapText="1"/>
    </xf>
    <xf numFmtId="164" fontId="0" fillId="0" borderId="3" xfId="0" applyBorder="1" applyAlignment="1">
      <alignment horizontal="left" vertical="center" wrapText="1"/>
    </xf>
    <xf numFmtId="164" fontId="5" fillId="0" borderId="6" xfId="4" applyFont="1" applyBorder="1" applyAlignment="1">
      <alignment horizontal="left" vertical="center" wrapText="1"/>
    </xf>
    <xf numFmtId="1" fontId="11" fillId="0" borderId="6" xfId="4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9" fontId="3" fillId="0" borderId="32" xfId="136" applyNumberFormat="1" applyFont="1" applyFill="1" applyBorder="1" applyAlignment="1">
      <alignment horizontal="center"/>
    </xf>
    <xf numFmtId="9" fontId="3" fillId="0" borderId="38" xfId="136" applyNumberFormat="1" applyFont="1" applyFill="1" applyBorder="1" applyAlignment="1">
      <alignment horizontal="center"/>
    </xf>
    <xf numFmtId="171" fontId="3" fillId="0" borderId="39" xfId="136" applyNumberFormat="1" applyFont="1" applyFill="1" applyBorder="1" applyAlignment="1">
      <alignment horizontal="center"/>
    </xf>
    <xf numFmtId="171" fontId="3" fillId="0" borderId="44" xfId="136" applyNumberFormat="1" applyFont="1" applyFill="1" applyBorder="1" applyAlignment="1">
      <alignment horizontal="center"/>
    </xf>
    <xf numFmtId="171" fontId="3" fillId="0" borderId="45" xfId="136" applyNumberFormat="1" applyFont="1" applyFill="1" applyBorder="1" applyAlignment="1">
      <alignment horizontal="center"/>
    </xf>
    <xf numFmtId="164" fontId="9" fillId="0" borderId="35" xfId="0" applyFont="1" applyBorder="1" applyAlignment="1">
      <alignment horizontal="center" vertical="center" textRotation="90" wrapText="1"/>
    </xf>
    <xf numFmtId="164" fontId="9" fillId="0" borderId="42" xfId="0" applyFont="1" applyBorder="1" applyAlignment="1">
      <alignment horizontal="center" vertical="center" textRotation="90" wrapText="1"/>
    </xf>
    <xf numFmtId="164" fontId="16" fillId="0" borderId="41" xfId="0" applyFont="1" applyFill="1" applyBorder="1" applyAlignment="1">
      <alignment horizontal="center" vertical="center"/>
    </xf>
    <xf numFmtId="164" fontId="16" fillId="0" borderId="31" xfId="0" applyFont="1" applyFill="1" applyBorder="1" applyAlignment="1">
      <alignment horizontal="center" vertical="center"/>
    </xf>
    <xf numFmtId="164" fontId="9" fillId="0" borderId="35" xfId="0" applyFont="1" applyFill="1" applyBorder="1" applyAlignment="1">
      <alignment vertical="center" textRotation="90" wrapText="1"/>
    </xf>
    <xf numFmtId="164" fontId="9" fillId="0" borderId="42" xfId="0" applyFont="1" applyFill="1" applyBorder="1" applyAlignment="1">
      <alignment vertical="center" textRotation="90" wrapText="1"/>
    </xf>
    <xf numFmtId="9" fontId="3" fillId="0" borderId="27" xfId="136" applyNumberFormat="1" applyFont="1" applyFill="1" applyBorder="1" applyAlignment="1">
      <alignment horizontal="center"/>
    </xf>
    <xf numFmtId="3" fontId="12" fillId="0" borderId="28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2" fillId="0" borderId="28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164" fontId="50" fillId="0" borderId="8" xfId="0" applyFont="1" applyBorder="1" applyAlignment="1">
      <alignment horizontal="left" vertical="center"/>
    </xf>
    <xf numFmtId="164" fontId="50" fillId="0" borderId="6" xfId="0" applyFont="1" applyBorder="1" applyAlignment="1">
      <alignment horizontal="left" vertical="center"/>
    </xf>
    <xf numFmtId="164" fontId="16" fillId="0" borderId="27" xfId="0" applyFont="1" applyBorder="1" applyAlignment="1">
      <alignment horizontal="left"/>
    </xf>
    <xf numFmtId="164" fontId="16" fillId="0" borderId="32" xfId="0" applyFont="1" applyBorder="1" applyAlignment="1">
      <alignment horizontal="left"/>
    </xf>
    <xf numFmtId="164" fontId="16" fillId="0" borderId="38" xfId="0" applyFont="1" applyBorder="1" applyAlignment="1">
      <alignment horizontal="left"/>
    </xf>
    <xf numFmtId="164" fontId="50" fillId="0" borderId="8" xfId="0" applyFont="1" applyFill="1" applyBorder="1" applyAlignment="1">
      <alignment vertical="center"/>
    </xf>
    <xf numFmtId="164" fontId="50" fillId="0" borderId="6" xfId="0" applyFont="1" applyFill="1" applyBorder="1" applyAlignment="1">
      <alignment vertical="center"/>
    </xf>
    <xf numFmtId="164" fontId="16" fillId="0" borderId="27" xfId="0" applyFont="1" applyBorder="1" applyAlignment="1"/>
    <xf numFmtId="164" fontId="16" fillId="0" borderId="32" xfId="0" applyFont="1" applyBorder="1" applyAlignment="1"/>
    <xf numFmtId="164" fontId="16" fillId="0" borderId="38" xfId="0" applyFont="1" applyBorder="1" applyAlignment="1"/>
    <xf numFmtId="164" fontId="9" fillId="0" borderId="41" xfId="0" applyFont="1" applyFill="1" applyBorder="1" applyAlignment="1">
      <alignment vertical="center" textRotation="90" wrapText="1"/>
    </xf>
    <xf numFmtId="164" fontId="9" fillId="0" borderId="31" xfId="0" applyFont="1" applyFill="1" applyBorder="1" applyAlignment="1">
      <alignment vertical="center" textRotation="90" wrapText="1"/>
    </xf>
    <xf numFmtId="164" fontId="50" fillId="0" borderId="27" xfId="0" applyFont="1" applyBorder="1" applyAlignment="1">
      <alignment horizontal="left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43" xfId="0" applyNumberFormat="1" applyFont="1" applyFill="1" applyBorder="1" applyAlignment="1">
      <alignment vertical="center"/>
    </xf>
    <xf numFmtId="3" fontId="12" fillId="0" borderId="33" xfId="0" applyNumberFormat="1" applyFont="1" applyFill="1" applyBorder="1" applyAlignment="1">
      <alignment vertical="center"/>
    </xf>
    <xf numFmtId="9" fontId="3" fillId="0" borderId="34" xfId="136" applyNumberFormat="1" applyFont="1" applyFill="1" applyBorder="1" applyAlignment="1">
      <alignment horizontal="center"/>
    </xf>
    <xf numFmtId="171" fontId="3" fillId="0" borderId="43" xfId="136" applyNumberFormat="1" applyFont="1" applyFill="1" applyBorder="1" applyAlignment="1">
      <alignment horizontal="center"/>
    </xf>
    <xf numFmtId="9" fontId="3" fillId="59" borderId="34" xfId="136" applyNumberFormat="1" applyFont="1" applyFill="1" applyBorder="1" applyAlignment="1">
      <alignment horizontal="center"/>
    </xf>
    <xf numFmtId="9" fontId="3" fillId="59" borderId="36" xfId="136" applyNumberFormat="1" applyFont="1" applyFill="1" applyBorder="1" applyAlignment="1">
      <alignment horizontal="center"/>
    </xf>
    <xf numFmtId="171" fontId="3" fillId="59" borderId="43" xfId="136" applyNumberFormat="1" applyFont="1" applyFill="1" applyBorder="1" applyAlignment="1">
      <alignment horizontal="center"/>
    </xf>
    <xf numFmtId="171" fontId="3" fillId="59" borderId="33" xfId="136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1" fontId="12" fillId="0" borderId="25" xfId="141" applyNumberFormat="1" applyFont="1" applyBorder="1" applyAlignment="1">
      <alignment horizontal="center" vertical="center" wrapText="1"/>
    </xf>
    <xf numFmtId="1" fontId="12" fillId="0" borderId="26" xfId="141" applyNumberFormat="1" applyFont="1" applyBorder="1" applyAlignment="1">
      <alignment horizontal="center" vertical="center" wrapText="1"/>
    </xf>
    <xf numFmtId="1" fontId="12" fillId="0" borderId="30" xfId="141" applyNumberFormat="1" applyFont="1" applyBorder="1" applyAlignment="1">
      <alignment horizontal="center" vertical="center" wrapText="1"/>
    </xf>
    <xf numFmtId="164" fontId="16" fillId="0" borderId="34" xfId="0" applyFont="1" applyBorder="1" applyAlignment="1">
      <alignment horizontal="center"/>
    </xf>
    <xf numFmtId="164" fontId="16" fillId="0" borderId="32" xfId="0" applyFont="1" applyBorder="1" applyAlignment="1">
      <alignment horizontal="center"/>
    </xf>
    <xf numFmtId="164" fontId="16" fillId="0" borderId="38" xfId="0" applyFont="1" applyBorder="1" applyAlignment="1">
      <alignment horizontal="center"/>
    </xf>
    <xf numFmtId="164" fontId="16" fillId="0" borderId="27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6" fillId="0" borderId="39" xfId="0" applyNumberFormat="1" applyFont="1" applyBorder="1" applyAlignment="1">
      <alignment horizontal="center"/>
    </xf>
    <xf numFmtId="3" fontId="16" fillId="0" borderId="44" xfId="0" applyNumberFormat="1" applyFont="1" applyBorder="1" applyAlignment="1">
      <alignment horizontal="center"/>
    </xf>
    <xf numFmtId="43" fontId="0" fillId="0" borderId="50" xfId="1" applyNumberFormat="1" applyFont="1" applyFill="1" applyBorder="1" applyAlignment="1">
      <alignment horizontal="center" vertical="center"/>
    </xf>
    <xf numFmtId="43" fontId="11" fillId="0" borderId="9" xfId="1" applyNumberFormat="1" applyFont="1" applyBorder="1" applyAlignment="1">
      <alignment horizontal="left" vertical="center" wrapText="1"/>
    </xf>
    <xf numFmtId="43" fontId="13" fillId="3" borderId="9" xfId="1" quotePrefix="1" applyNumberFormat="1" applyFont="1" applyFill="1" applyBorder="1" applyAlignment="1">
      <alignment horizontal="center" vertical="center" wrapText="1"/>
    </xf>
  </cellXfs>
  <cellStyles count="143">
    <cellStyle name="_Row1" xfId="135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1 - 20%" xfId="50"/>
    <cellStyle name="Accent1 - 40%" xfId="51"/>
    <cellStyle name="Accent1 - 60%" xfId="52"/>
    <cellStyle name="Accent2" xfId="53"/>
    <cellStyle name="Accent2 - 20%" xfId="54"/>
    <cellStyle name="Accent2 - 40%" xfId="55"/>
    <cellStyle name="Accent2 - 60%" xfId="56"/>
    <cellStyle name="Accent3" xfId="57"/>
    <cellStyle name="Accent3 - 20%" xfId="58"/>
    <cellStyle name="Accent3 - 40%" xfId="59"/>
    <cellStyle name="Accent3 - 60%" xfId="60"/>
    <cellStyle name="Accent4" xfId="61"/>
    <cellStyle name="Accent4 - 20%" xfId="62"/>
    <cellStyle name="Accent4 - 40%" xfId="63"/>
    <cellStyle name="Accent4 - 60%" xfId="64"/>
    <cellStyle name="Accent5" xfId="65"/>
    <cellStyle name="Accent5 - 20%" xfId="66"/>
    <cellStyle name="Accent5 - 40%" xfId="67"/>
    <cellStyle name="Accent5 - 60%" xfId="68"/>
    <cellStyle name="Accent6" xfId="69"/>
    <cellStyle name="Accent6 - 20%" xfId="70"/>
    <cellStyle name="Accent6 - 40%" xfId="71"/>
    <cellStyle name="Accent6 - 60%" xfId="72"/>
    <cellStyle name="Bad" xfId="73"/>
    <cellStyle name="Calculation" xfId="74"/>
    <cellStyle name="Check Cell" xfId="75"/>
    <cellStyle name="Emphasis 1" xfId="76"/>
    <cellStyle name="Emphasis 2" xfId="77"/>
    <cellStyle name="Emphasis 3" xfId="78"/>
    <cellStyle name="Euro" xfId="9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put" xfId="85"/>
    <cellStyle name="Linked Cell" xfId="86"/>
    <cellStyle name="Normal 2" xfId="12"/>
    <cellStyle name="Normal 3" xfId="15"/>
    <cellStyle name="Normal 3 2" xfId="16"/>
    <cellStyle name="Note" xfId="87"/>
    <cellStyle name="Notiz 2" xfId="88"/>
    <cellStyle name="Output" xfId="89"/>
    <cellStyle name="Percent 2" xfId="5"/>
    <cellStyle name="SAPBEXaggData" xfId="90"/>
    <cellStyle name="SAPBEXaggDataEmph" xfId="91"/>
    <cellStyle name="SAPBEXaggItem" xfId="92"/>
    <cellStyle name="SAPBEXaggItemX" xfId="93"/>
    <cellStyle name="SAPBEXchaText" xfId="94"/>
    <cellStyle name="SAPBEXexcBad7" xfId="95"/>
    <cellStyle name="SAPBEXexcBad8" xfId="96"/>
    <cellStyle name="SAPBEXexcBad9" xfId="97"/>
    <cellStyle name="SAPBEXexcCritical4" xfId="98"/>
    <cellStyle name="SAPBEXexcCritical5" xfId="99"/>
    <cellStyle name="SAPBEXexcCritical6" xfId="100"/>
    <cellStyle name="SAPBEXexcGood1" xfId="101"/>
    <cellStyle name="SAPBEXexcGood2" xfId="102"/>
    <cellStyle name="SAPBEXexcGood3" xfId="103"/>
    <cellStyle name="SAPBEXfilterDrill" xfId="104"/>
    <cellStyle name="SAPBEXfilterItem" xfId="105"/>
    <cellStyle name="SAPBEXfilterText" xfId="106"/>
    <cellStyle name="SAPBEXformats" xfId="107"/>
    <cellStyle name="SAPBEXheaderItem" xfId="108"/>
    <cellStyle name="SAPBEXheaderText" xfId="109"/>
    <cellStyle name="SAPBEXHLevel0" xfId="110"/>
    <cellStyle name="SAPBEXHLevel0X" xfId="111"/>
    <cellStyle name="SAPBEXHLevel1" xfId="112"/>
    <cellStyle name="SAPBEXHLevel1X" xfId="113"/>
    <cellStyle name="SAPBEXHLevel2" xfId="114"/>
    <cellStyle name="SAPBEXHLevel2X" xfId="115"/>
    <cellStyle name="SAPBEXHLevel3" xfId="116"/>
    <cellStyle name="SAPBEXHLevel3X" xfId="117"/>
    <cellStyle name="SAPBEXinputData" xfId="118"/>
    <cellStyle name="SAPBEXItemHeader" xfId="119"/>
    <cellStyle name="SAPBEXresData" xfId="120"/>
    <cellStyle name="SAPBEXresDataEmph" xfId="121"/>
    <cellStyle name="SAPBEXresItem" xfId="122"/>
    <cellStyle name="SAPBEXresItemX" xfId="123"/>
    <cellStyle name="SAPBEXstdData" xfId="124"/>
    <cellStyle name="SAPBEXstdDataEmph" xfId="125"/>
    <cellStyle name="SAPBEXstdItem" xfId="2"/>
    <cellStyle name="SAPBEXstdItem 2" xfId="30"/>
    <cellStyle name="SAPBEXstdItemX" xfId="126"/>
    <cellStyle name="SAPBEXtitle" xfId="127"/>
    <cellStyle name="SAPBEXunassignedItem" xfId="128"/>
    <cellStyle name="SAPBEXundefined" xfId="129"/>
    <cellStyle name="Sheet Title" xfId="130"/>
    <cellStyle name="Standard 2" xfId="6"/>
    <cellStyle name="Standard 2 2" xfId="138"/>
    <cellStyle name="Standard 3" xfId="7"/>
    <cellStyle name="Standard 4" xfId="8"/>
    <cellStyle name="Standard 5" xfId="10"/>
    <cellStyle name="Standard 6" xfId="131"/>
    <cellStyle name="Standard_ARES Schlösser" xfId="11"/>
    <cellStyle name="Title" xfId="132"/>
    <cellStyle name="Total" xfId="133"/>
    <cellStyle name="Währung [0]_STA_DEUTSCH_2007_Bestell-Nr.xls" xfId="17"/>
    <cellStyle name="Währung_STA_DEUTSCH_2007_Bestell-Nr.xls" xfId="18"/>
    <cellStyle name="Warning Text" xfId="134"/>
    <cellStyle name="Денежный" xfId="142" builtinId="4"/>
    <cellStyle name="Обычный" xfId="0" builtinId="0"/>
    <cellStyle name="Обычный 10" xfId="28"/>
    <cellStyle name="Обычный 10 2" xfId="140"/>
    <cellStyle name="Обычный 2" xfId="3"/>
    <cellStyle name="Обычный 3" xfId="13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Обычный 9 2" xfId="139"/>
    <cellStyle name="Обычный_price liste DC 17.05.07" xfId="4"/>
    <cellStyle name="Обычный_price liste DC 17.05.07 2" xfId="141"/>
    <cellStyle name="Процентный" xfId="136" builtinId="5"/>
    <cellStyle name="Процентный 2" xfId="14"/>
    <cellStyle name="Процентный 3" xfId="29"/>
    <cellStyle name="Финансовый" xfId="1" builtinId="3"/>
    <cellStyle name="Финансовый 2" xfId="25"/>
    <cellStyle name="Финансовый 3" xfId="26"/>
    <cellStyle name="Финансовый 4" xfId="27"/>
    <cellStyle name="Финансовый 5" xfId="137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emf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482661</xdr:rowOff>
    </xdr:from>
    <xdr:to>
      <xdr:col>0</xdr:col>
      <xdr:colOff>923925</xdr:colOff>
      <xdr:row>24</xdr:row>
      <xdr:rowOff>226234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92911"/>
          <a:ext cx="876300" cy="39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2362200</xdr:colOff>
      <xdr:row>2</xdr:row>
      <xdr:rowOff>47625</xdr:rowOff>
    </xdr:from>
    <xdr:to>
      <xdr:col>3</xdr:col>
      <xdr:colOff>2362200</xdr:colOff>
      <xdr:row>3</xdr:row>
      <xdr:rowOff>57150</xdr:rowOff>
    </xdr:to>
    <xdr:pic>
      <xdr:nvPicPr>
        <xdr:cNvPr id="1765" name="Picture 1" descr="DORMA LOGO0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95725" y="219075"/>
          <a:ext cx="6762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58</xdr:row>
      <xdr:rowOff>9525</xdr:rowOff>
    </xdr:from>
    <xdr:to>
      <xdr:col>0</xdr:col>
      <xdr:colOff>876300</xdr:colOff>
      <xdr:row>59</xdr:row>
      <xdr:rowOff>0</xdr:rowOff>
    </xdr:to>
    <xdr:pic>
      <xdr:nvPicPr>
        <xdr:cNvPr id="178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16344900"/>
          <a:ext cx="733425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59</xdr:row>
      <xdr:rowOff>28575</xdr:rowOff>
    </xdr:from>
    <xdr:to>
      <xdr:col>0</xdr:col>
      <xdr:colOff>904875</xdr:colOff>
      <xdr:row>60</xdr:row>
      <xdr:rowOff>25400</xdr:rowOff>
    </xdr:to>
    <xdr:pic>
      <xdr:nvPicPr>
        <xdr:cNvPr id="178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16525875"/>
          <a:ext cx="762000" cy="158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60</xdr:row>
      <xdr:rowOff>57150</xdr:rowOff>
    </xdr:from>
    <xdr:to>
      <xdr:col>0</xdr:col>
      <xdr:colOff>885825</xdr:colOff>
      <xdr:row>61</xdr:row>
      <xdr:rowOff>44450</xdr:rowOff>
    </xdr:to>
    <xdr:pic>
      <xdr:nvPicPr>
        <xdr:cNvPr id="178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6716375"/>
          <a:ext cx="762000" cy="149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62</xdr:row>
      <xdr:rowOff>28575</xdr:rowOff>
    </xdr:from>
    <xdr:to>
      <xdr:col>0</xdr:col>
      <xdr:colOff>838200</xdr:colOff>
      <xdr:row>63</xdr:row>
      <xdr:rowOff>49742</xdr:rowOff>
    </xdr:to>
    <xdr:pic>
      <xdr:nvPicPr>
        <xdr:cNvPr id="179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16849725"/>
          <a:ext cx="723900" cy="34501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354541</xdr:colOff>
      <xdr:row>83</xdr:row>
      <xdr:rowOff>6350</xdr:rowOff>
    </xdr:from>
    <xdr:to>
      <xdr:col>0</xdr:col>
      <xdr:colOff>697441</xdr:colOff>
      <xdr:row>85</xdr:row>
      <xdr:rowOff>69850</xdr:rowOff>
    </xdr:to>
    <xdr:pic>
      <xdr:nvPicPr>
        <xdr:cNvPr id="1797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4541" y="22980650"/>
          <a:ext cx="34290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115358</xdr:colOff>
      <xdr:row>85</xdr:row>
      <xdr:rowOff>137584</xdr:rowOff>
    </xdr:from>
    <xdr:to>
      <xdr:col>0</xdr:col>
      <xdr:colOff>896408</xdr:colOff>
      <xdr:row>88</xdr:row>
      <xdr:rowOff>156634</xdr:rowOff>
    </xdr:to>
    <xdr:pic>
      <xdr:nvPicPr>
        <xdr:cNvPr id="179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5358" y="23435734"/>
          <a:ext cx="781050" cy="504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695325</xdr:colOff>
      <xdr:row>2</xdr:row>
      <xdr:rowOff>133350</xdr:rowOff>
    </xdr:to>
    <xdr:pic>
      <xdr:nvPicPr>
        <xdr:cNvPr id="40" name="Picture 1" descr="DORMA LOGO00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9050" y="0"/>
          <a:ext cx="6762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123826</xdr:colOff>
      <xdr:row>25</xdr:row>
      <xdr:rowOff>9525</xdr:rowOff>
    </xdr:from>
    <xdr:to>
      <xdr:col>0</xdr:col>
      <xdr:colOff>923926</xdr:colOff>
      <xdr:row>26</xdr:row>
      <xdr:rowOff>241619</xdr:rowOff>
    </xdr:to>
    <xdr:pic>
      <xdr:nvPicPr>
        <xdr:cNvPr id="37" name="Рисунок 3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6791325"/>
          <a:ext cx="800100" cy="394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152401</xdr:colOff>
      <xdr:row>28</xdr:row>
      <xdr:rowOff>9526</xdr:rowOff>
    </xdr:from>
    <xdr:to>
      <xdr:col>0</xdr:col>
      <xdr:colOff>933450</xdr:colOff>
      <xdr:row>29</xdr:row>
      <xdr:rowOff>62464</xdr:rowOff>
    </xdr:to>
    <xdr:pic>
      <xdr:nvPicPr>
        <xdr:cNvPr id="38" name="Рисунок 3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600951"/>
          <a:ext cx="781049" cy="37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26</xdr:row>
      <xdr:rowOff>219076</xdr:rowOff>
    </xdr:from>
    <xdr:to>
      <xdr:col>0</xdr:col>
      <xdr:colOff>933450</xdr:colOff>
      <xdr:row>28</xdr:row>
      <xdr:rowOff>17246</xdr:rowOff>
    </xdr:to>
    <xdr:pic>
      <xdr:nvPicPr>
        <xdr:cNvPr id="39" name="Рисунок 3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162801"/>
          <a:ext cx="790575" cy="445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29</xdr:row>
      <xdr:rowOff>152400</xdr:rowOff>
    </xdr:from>
    <xdr:to>
      <xdr:col>0</xdr:col>
      <xdr:colOff>914400</xdr:colOff>
      <xdr:row>30</xdr:row>
      <xdr:rowOff>280688</xdr:rowOff>
    </xdr:to>
    <xdr:pic>
      <xdr:nvPicPr>
        <xdr:cNvPr id="43" name="Рисунок 4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67675"/>
          <a:ext cx="819150" cy="29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32</xdr:row>
      <xdr:rowOff>66675</xdr:rowOff>
    </xdr:from>
    <xdr:to>
      <xdr:col>0</xdr:col>
      <xdr:colOff>921910</xdr:colOff>
      <xdr:row>33</xdr:row>
      <xdr:rowOff>123825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05800"/>
          <a:ext cx="85523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35</xdr:row>
      <xdr:rowOff>314325</xdr:rowOff>
    </xdr:from>
    <xdr:to>
      <xdr:col>0</xdr:col>
      <xdr:colOff>866549</xdr:colOff>
      <xdr:row>37</xdr:row>
      <xdr:rowOff>123825</xdr:rowOff>
    </xdr:to>
    <xdr:pic>
      <xdr:nvPicPr>
        <xdr:cNvPr id="45" name="Рисунок 4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848850"/>
          <a:ext cx="752248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104776</xdr:colOff>
      <xdr:row>7</xdr:row>
      <xdr:rowOff>277376</xdr:rowOff>
    </xdr:from>
    <xdr:to>
      <xdr:col>0</xdr:col>
      <xdr:colOff>800100</xdr:colOff>
      <xdr:row>10</xdr:row>
      <xdr:rowOff>207456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039501"/>
          <a:ext cx="695324" cy="90163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</xdr:row>
      <xdr:rowOff>13376</xdr:rowOff>
    </xdr:from>
    <xdr:to>
      <xdr:col>0</xdr:col>
      <xdr:colOff>763656</xdr:colOff>
      <xdr:row>7</xdr:row>
      <xdr:rowOff>180974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65876"/>
          <a:ext cx="582681" cy="977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123824</xdr:colOff>
      <xdr:row>10</xdr:row>
      <xdr:rowOff>238124</xdr:rowOff>
    </xdr:from>
    <xdr:to>
      <xdr:col>0</xdr:col>
      <xdr:colOff>800099</xdr:colOff>
      <xdr:row>14</xdr:row>
      <xdr:rowOff>230680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971799"/>
          <a:ext cx="676275" cy="112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16</xdr:row>
      <xdr:rowOff>57151</xdr:rowOff>
    </xdr:from>
    <xdr:to>
      <xdr:col>0</xdr:col>
      <xdr:colOff>853350</xdr:colOff>
      <xdr:row>20</xdr:row>
      <xdr:rowOff>262241</xdr:rowOff>
    </xdr:to>
    <xdr:pic>
      <xdr:nvPicPr>
        <xdr:cNvPr id="49" name="Рисунок 4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410076"/>
          <a:ext cx="720000" cy="1014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20</xdr:row>
      <xdr:rowOff>304800</xdr:rowOff>
    </xdr:from>
    <xdr:to>
      <xdr:col>0</xdr:col>
      <xdr:colOff>900975</xdr:colOff>
      <xdr:row>23</xdr:row>
      <xdr:rowOff>608301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67350"/>
          <a:ext cx="720000" cy="95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33</xdr:row>
      <xdr:rowOff>298793</xdr:rowOff>
    </xdr:from>
    <xdr:to>
      <xdr:col>0</xdr:col>
      <xdr:colOff>923925</xdr:colOff>
      <xdr:row>36</xdr:row>
      <xdr:rowOff>19183</xdr:rowOff>
    </xdr:to>
    <xdr:pic>
      <xdr:nvPicPr>
        <xdr:cNvPr id="52" name="Рисунок 51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185618"/>
          <a:ext cx="857250" cy="69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57148</xdr:colOff>
      <xdr:row>37</xdr:row>
      <xdr:rowOff>152400</xdr:rowOff>
    </xdr:from>
    <xdr:to>
      <xdr:col>0</xdr:col>
      <xdr:colOff>899548</xdr:colOff>
      <xdr:row>39</xdr:row>
      <xdr:rowOff>164387</xdr:rowOff>
    </xdr:to>
    <xdr:pic>
      <xdr:nvPicPr>
        <xdr:cNvPr id="53" name="Рисунок 52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8" y="10172700"/>
          <a:ext cx="842400" cy="335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39</xdr:row>
      <xdr:rowOff>238125</xdr:rowOff>
    </xdr:from>
    <xdr:to>
      <xdr:col>0</xdr:col>
      <xdr:colOff>891450</xdr:colOff>
      <xdr:row>40</xdr:row>
      <xdr:rowOff>310780</xdr:rowOff>
    </xdr:to>
    <xdr:pic>
      <xdr:nvPicPr>
        <xdr:cNvPr id="55" name="Рисунок 5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582275"/>
          <a:ext cx="843825" cy="39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63</xdr:row>
      <xdr:rowOff>57150</xdr:rowOff>
    </xdr:from>
    <xdr:to>
      <xdr:col>0</xdr:col>
      <xdr:colOff>918600</xdr:colOff>
      <xdr:row>65</xdr:row>
      <xdr:rowOff>130940</xdr:rowOff>
    </xdr:to>
    <xdr:pic>
      <xdr:nvPicPr>
        <xdr:cNvPr id="59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526000"/>
          <a:ext cx="842400" cy="39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42</xdr:row>
      <xdr:rowOff>104775</xdr:rowOff>
    </xdr:from>
    <xdr:to>
      <xdr:col>0</xdr:col>
      <xdr:colOff>870975</xdr:colOff>
      <xdr:row>44</xdr:row>
      <xdr:rowOff>224705</xdr:rowOff>
    </xdr:to>
    <xdr:pic>
      <xdr:nvPicPr>
        <xdr:cNvPr id="61" name="Рисунок 60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582400"/>
          <a:ext cx="842400" cy="605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46</xdr:row>
      <xdr:rowOff>57150</xdr:rowOff>
    </xdr:from>
    <xdr:to>
      <xdr:col>0</xdr:col>
      <xdr:colOff>909075</xdr:colOff>
      <xdr:row>48</xdr:row>
      <xdr:rowOff>94163</xdr:rowOff>
    </xdr:to>
    <xdr:pic>
      <xdr:nvPicPr>
        <xdr:cNvPr id="63" name="Рисунок 62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830175"/>
          <a:ext cx="842400" cy="522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49</xdr:row>
      <xdr:rowOff>28575</xdr:rowOff>
    </xdr:from>
    <xdr:to>
      <xdr:col>0</xdr:col>
      <xdr:colOff>890025</xdr:colOff>
      <xdr:row>50</xdr:row>
      <xdr:rowOff>99959</xdr:rowOff>
    </xdr:to>
    <xdr:pic>
      <xdr:nvPicPr>
        <xdr:cNvPr id="67" name="Рисунок 66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3449300"/>
          <a:ext cx="842400" cy="395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51</xdr:row>
      <xdr:rowOff>28575</xdr:rowOff>
    </xdr:from>
    <xdr:to>
      <xdr:col>0</xdr:col>
      <xdr:colOff>899550</xdr:colOff>
      <xdr:row>52</xdr:row>
      <xdr:rowOff>221763</xdr:rowOff>
    </xdr:to>
    <xdr:pic>
      <xdr:nvPicPr>
        <xdr:cNvPr id="69" name="Рисунок 68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935075"/>
          <a:ext cx="842400" cy="517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55</xdr:row>
      <xdr:rowOff>333375</xdr:rowOff>
    </xdr:from>
    <xdr:to>
      <xdr:col>0</xdr:col>
      <xdr:colOff>878175</xdr:colOff>
      <xdr:row>57</xdr:row>
      <xdr:rowOff>17109</xdr:rowOff>
    </xdr:to>
    <xdr:pic>
      <xdr:nvPicPr>
        <xdr:cNvPr id="71" name="Рисунок 7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535275"/>
          <a:ext cx="849600" cy="493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66</xdr:row>
      <xdr:rowOff>38100</xdr:rowOff>
    </xdr:from>
    <xdr:to>
      <xdr:col>0</xdr:col>
      <xdr:colOff>906750</xdr:colOff>
      <xdr:row>67</xdr:row>
      <xdr:rowOff>17861</xdr:rowOff>
    </xdr:to>
    <xdr:pic>
      <xdr:nvPicPr>
        <xdr:cNvPr id="73" name="Рисунок 72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154650"/>
          <a:ext cx="849600" cy="303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68</xdr:row>
      <xdr:rowOff>38100</xdr:rowOff>
    </xdr:from>
    <xdr:to>
      <xdr:col>0</xdr:col>
      <xdr:colOff>897225</xdr:colOff>
      <xdr:row>69</xdr:row>
      <xdr:rowOff>72498</xdr:rowOff>
    </xdr:to>
    <xdr:pic>
      <xdr:nvPicPr>
        <xdr:cNvPr id="75" name="Рисунок 74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640425"/>
          <a:ext cx="849600" cy="358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69</xdr:row>
      <xdr:rowOff>295275</xdr:rowOff>
    </xdr:from>
    <xdr:to>
      <xdr:col>0</xdr:col>
      <xdr:colOff>906750</xdr:colOff>
      <xdr:row>70</xdr:row>
      <xdr:rowOff>322172</xdr:rowOff>
    </xdr:to>
    <xdr:pic>
      <xdr:nvPicPr>
        <xdr:cNvPr id="77" name="Рисунок 76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221450"/>
          <a:ext cx="849600" cy="350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71</xdr:row>
      <xdr:rowOff>47625</xdr:rowOff>
    </xdr:from>
    <xdr:to>
      <xdr:col>0</xdr:col>
      <xdr:colOff>916275</xdr:colOff>
      <xdr:row>71</xdr:row>
      <xdr:rowOff>306237</xdr:rowOff>
    </xdr:to>
    <xdr:pic>
      <xdr:nvPicPr>
        <xdr:cNvPr id="79" name="Рисунок 78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621500"/>
          <a:ext cx="849600" cy="258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73</xdr:row>
      <xdr:rowOff>9525</xdr:rowOff>
    </xdr:from>
    <xdr:to>
      <xdr:col>0</xdr:col>
      <xdr:colOff>880500</xdr:colOff>
      <xdr:row>74</xdr:row>
      <xdr:rowOff>224940</xdr:rowOff>
    </xdr:to>
    <xdr:pic>
      <xdr:nvPicPr>
        <xdr:cNvPr id="81" name="Рисунок 80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31100"/>
          <a:ext cx="842400" cy="377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76</xdr:row>
      <xdr:rowOff>28575</xdr:rowOff>
    </xdr:from>
    <xdr:to>
      <xdr:col>0</xdr:col>
      <xdr:colOff>899550</xdr:colOff>
      <xdr:row>77</xdr:row>
      <xdr:rowOff>29095</xdr:rowOff>
    </xdr:to>
    <xdr:pic>
      <xdr:nvPicPr>
        <xdr:cNvPr id="83" name="Рисунок 82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897850"/>
          <a:ext cx="842400" cy="486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77</xdr:row>
      <xdr:rowOff>114300</xdr:rowOff>
    </xdr:from>
    <xdr:to>
      <xdr:col>0</xdr:col>
      <xdr:colOff>899550</xdr:colOff>
      <xdr:row>78</xdr:row>
      <xdr:rowOff>132925</xdr:rowOff>
    </xdr:to>
    <xdr:pic>
      <xdr:nvPicPr>
        <xdr:cNvPr id="85" name="Рисунок 8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1469350"/>
          <a:ext cx="842400" cy="50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79</xdr:row>
      <xdr:rowOff>0</xdr:rowOff>
    </xdr:from>
    <xdr:to>
      <xdr:col>0</xdr:col>
      <xdr:colOff>909075</xdr:colOff>
      <xdr:row>80</xdr:row>
      <xdr:rowOff>143923</xdr:rowOff>
    </xdr:to>
    <xdr:pic>
      <xdr:nvPicPr>
        <xdr:cNvPr id="87" name="Рисунок 8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002750"/>
          <a:ext cx="842400" cy="46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80</xdr:row>
      <xdr:rowOff>133350</xdr:rowOff>
    </xdr:from>
    <xdr:to>
      <xdr:col>0</xdr:col>
      <xdr:colOff>937650</xdr:colOff>
      <xdr:row>82</xdr:row>
      <xdr:rowOff>130551</xdr:rowOff>
    </xdr:to>
    <xdr:pic>
      <xdr:nvPicPr>
        <xdr:cNvPr id="91" name="Рисунок 90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459950"/>
          <a:ext cx="842400" cy="48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88</xdr:row>
      <xdr:rowOff>95250</xdr:rowOff>
    </xdr:from>
    <xdr:to>
      <xdr:col>0</xdr:col>
      <xdr:colOff>899550</xdr:colOff>
      <xdr:row>89</xdr:row>
      <xdr:rowOff>100373</xdr:rowOff>
    </xdr:to>
    <xdr:pic>
      <xdr:nvPicPr>
        <xdr:cNvPr id="93" name="Рисунок 92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3879175"/>
          <a:ext cx="842400" cy="167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90</xdr:row>
      <xdr:rowOff>0</xdr:rowOff>
    </xdr:from>
    <xdr:to>
      <xdr:col>0</xdr:col>
      <xdr:colOff>899550</xdr:colOff>
      <xdr:row>91</xdr:row>
      <xdr:rowOff>20089</xdr:rowOff>
    </xdr:to>
    <xdr:pic>
      <xdr:nvPicPr>
        <xdr:cNvPr id="95" name="Рисунок 94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107775"/>
          <a:ext cx="842400" cy="182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0</xdr:rowOff>
    </xdr:from>
    <xdr:to>
      <xdr:col>0</xdr:col>
      <xdr:colOff>890025</xdr:colOff>
      <xdr:row>95</xdr:row>
      <xdr:rowOff>149616</xdr:rowOff>
    </xdr:to>
    <xdr:pic>
      <xdr:nvPicPr>
        <xdr:cNvPr id="97" name="Рисунок 96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003125"/>
          <a:ext cx="842400" cy="473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91</xdr:row>
      <xdr:rowOff>152400</xdr:rowOff>
    </xdr:from>
    <xdr:to>
      <xdr:col>0</xdr:col>
      <xdr:colOff>918600</xdr:colOff>
      <xdr:row>93</xdr:row>
      <xdr:rowOff>118881</xdr:rowOff>
    </xdr:to>
    <xdr:pic>
      <xdr:nvPicPr>
        <xdr:cNvPr id="99" name="Рисунок 98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422100"/>
          <a:ext cx="842400" cy="452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352425</xdr:colOff>
      <xdr:row>14</xdr:row>
      <xdr:rowOff>66675</xdr:rowOff>
    </xdr:from>
    <xdr:ext cx="607987" cy="264560"/>
    <xdr:sp macro="" textlink="">
      <xdr:nvSpPr>
        <xdr:cNvPr id="54" name="TextBox 53"/>
        <xdr:cNvSpPr txBox="1"/>
      </xdr:nvSpPr>
      <xdr:spPr>
        <a:xfrm>
          <a:off x="352425" y="3933825"/>
          <a:ext cx="6079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US" sz="1100" b="1">
              <a:solidFill>
                <a:srgbClr val="FF0000"/>
              </a:solidFill>
            </a:rPr>
            <a:t>NEW!!!</a:t>
          </a:r>
          <a:endParaRPr lang="ru-RU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104776</xdr:colOff>
      <xdr:row>14</xdr:row>
      <xdr:rowOff>295275</xdr:rowOff>
    </xdr:from>
    <xdr:to>
      <xdr:col>0</xdr:col>
      <xdr:colOff>846932</xdr:colOff>
      <xdr:row>16</xdr:row>
      <xdr:rowOff>19050</xdr:rowOff>
    </xdr:to>
    <xdr:pic>
      <xdr:nvPicPr>
        <xdr:cNvPr id="56" name="Рисунок 3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4324350"/>
          <a:ext cx="742156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11</xdr:col>
      <xdr:colOff>104775</xdr:colOff>
      <xdr:row>33</xdr:row>
      <xdr:rowOff>50907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8575"/>
          <a:ext cx="4953000" cy="6375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ETCONTR\BUDGET\BUDG0001\PACKAGE\INARBEIT\PAKET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NW\FIBU\SCFB96\98-99\STAND-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72.1.33\dorma%20cloud\Price%20Lists\&#1044;&#1077;&#1081;&#1089;&#1090;&#1074;&#1091;&#1077;&#1090;%20&#1089;%2015.04.2015\&#1044;&#1086;&#1074;&#1086;&#1076;&#1095;&#1080;&#1082;&#1080;\PL_DC_15.04.2015_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yukvyu/AppData/Local/Microsoft/Windows/Temporary%20Internet%20Files/Content.Outlook/M1AUI1Y1/PL&#8470;_DCL_RF_01012016%20RET%20EUR%20vo%20V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S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-99"/>
      <sheetName val="Gesellschaftsbezeichnung"/>
    </sheetNames>
    <sheetDataSet>
      <sheetData sheetId="0"/>
      <sheetData sheetId="1">
        <row r="4">
          <cell r="B4" t="str">
            <v>ACME</v>
          </cell>
          <cell r="C4" t="str">
            <v>ACME (GBP)</v>
          </cell>
          <cell r="D4" t="str">
            <v>ACME (GBP)</v>
          </cell>
          <cell r="E4" t="str">
            <v>ACME (GBP)</v>
          </cell>
        </row>
        <row r="5">
          <cell r="B5" t="str">
            <v>American Device</v>
          </cell>
          <cell r="C5" t="str">
            <v>American Device (USD)</v>
          </cell>
          <cell r="D5" t="str">
            <v>American Device (USD)</v>
          </cell>
          <cell r="E5" t="str">
            <v>American Device (USD)</v>
          </cell>
        </row>
        <row r="6">
          <cell r="B6" t="str">
            <v>Auto Entry</v>
          </cell>
          <cell r="C6" t="str">
            <v>Auto Entry (AUD)</v>
          </cell>
        </row>
        <row r="7">
          <cell r="B7" t="str">
            <v>Baumgartner DK</v>
          </cell>
          <cell r="C7" t="str">
            <v>Baumgartner DK (DKK)</v>
          </cell>
          <cell r="D7" t="str">
            <v>Baumgartner DK (DKK)</v>
          </cell>
          <cell r="E7" t="str">
            <v>Baumgartner DK (DKK)</v>
          </cell>
        </row>
        <row r="8">
          <cell r="B8" t="str">
            <v>Bischof Bulgaria</v>
          </cell>
        </row>
        <row r="9">
          <cell r="B9" t="str">
            <v>BWN Australia</v>
          </cell>
          <cell r="C9" t="str">
            <v>BWN Australia (AUD)</v>
          </cell>
          <cell r="D9" t="str">
            <v>BWN Australia (AUD)</v>
          </cell>
          <cell r="E9" t="str">
            <v>BWN Australia (AUD)</v>
          </cell>
        </row>
        <row r="10">
          <cell r="B10" t="str">
            <v>CODIC GmbH</v>
          </cell>
          <cell r="C10" t="str">
            <v>CODIC GmbH (DM)</v>
          </cell>
          <cell r="D10" t="str">
            <v>CODIC GmbH (DM)</v>
          </cell>
          <cell r="E10" t="str">
            <v>CODIC GmbH (DM)</v>
          </cell>
        </row>
        <row r="11">
          <cell r="B11" t="str">
            <v>DES</v>
          </cell>
          <cell r="C11" t="str">
            <v>DES (GBP)</v>
          </cell>
          <cell r="D11" t="str">
            <v>DES (GBP)</v>
          </cell>
          <cell r="E11" t="str">
            <v>DES (GBP)</v>
          </cell>
        </row>
        <row r="12">
          <cell r="B12" t="str">
            <v>DORMA Australia</v>
          </cell>
          <cell r="C12" t="str">
            <v>DORMA Australia (AUD)</v>
          </cell>
          <cell r="D12" t="str">
            <v>DORMA Australia (AUD)</v>
          </cell>
          <cell r="E12" t="str">
            <v>DORMA Australia (AUD)</v>
          </cell>
        </row>
        <row r="13">
          <cell r="B13" t="str">
            <v>DORMA Austria</v>
          </cell>
          <cell r="C13" t="str">
            <v>DORMA Austria (ATS)</v>
          </cell>
          <cell r="D13" t="str">
            <v>DORMA Austria (ATS)</v>
          </cell>
          <cell r="E13" t="str">
            <v>DORMA Austria (ATS)</v>
          </cell>
        </row>
        <row r="14">
          <cell r="B14" t="str">
            <v>DORMA Automatic G</v>
          </cell>
          <cell r="C14" t="str">
            <v>DORMA Automatic G (DM)</v>
          </cell>
          <cell r="D14" t="str">
            <v>DORMA Automatic G (DM)</v>
          </cell>
        </row>
        <row r="15">
          <cell r="B15" t="str">
            <v>DORMA Automatic KT</v>
          </cell>
          <cell r="C15" t="str">
            <v>DORMA Automatic KT (DM)</v>
          </cell>
          <cell r="D15" t="str">
            <v>DORMA Automatic KT (DM)</v>
          </cell>
        </row>
        <row r="16">
          <cell r="B16" t="str">
            <v>DORMA Automatics / USA</v>
          </cell>
        </row>
        <row r="17">
          <cell r="B17" t="str">
            <v>DORMA Brandenburg</v>
          </cell>
          <cell r="C17" t="str">
            <v>DORMA Brandenburg (DM)</v>
          </cell>
          <cell r="D17" t="str">
            <v>DORMA Brandenburg (DM)</v>
          </cell>
          <cell r="E17" t="str">
            <v>DORMA Brandenburg (DM)</v>
          </cell>
        </row>
        <row r="18">
          <cell r="B18" t="str">
            <v>DORMA Brazil</v>
          </cell>
          <cell r="C18" t="str">
            <v>DORMA Brazil (USD)</v>
          </cell>
          <cell r="D18" t="str">
            <v>DORMA Brazil (USD)</v>
          </cell>
          <cell r="E18" t="str">
            <v>DORMA Brazil (USD)</v>
          </cell>
        </row>
        <row r="19">
          <cell r="B19" t="str">
            <v>DORMA Bubikon CH</v>
          </cell>
          <cell r="C19" t="str">
            <v>DORMA Tuerautomatik CH (CHF)</v>
          </cell>
          <cell r="D19" t="str">
            <v>DORMA Tuerautomatik CH (CHF)</v>
          </cell>
          <cell r="E19" t="str">
            <v>Baumgartner CH (CHF)</v>
          </cell>
        </row>
        <row r="20">
          <cell r="B20" t="str">
            <v>DORMA Canada</v>
          </cell>
          <cell r="C20" t="str">
            <v>DORMA Canada (CAD)</v>
          </cell>
          <cell r="D20" t="str">
            <v>DORMA Canada (CAD)</v>
          </cell>
          <cell r="E20" t="str">
            <v>DORMA Canada (CAD)</v>
          </cell>
        </row>
        <row r="21">
          <cell r="B21" t="str">
            <v>DORMA Czech</v>
          </cell>
          <cell r="C21" t="str">
            <v>DORMA Czech (CSK)</v>
          </cell>
          <cell r="D21" t="str">
            <v>DORMA Czech (CSK)</v>
          </cell>
          <cell r="E21" t="str">
            <v>DORMA Czech (CSK)</v>
          </cell>
        </row>
        <row r="22">
          <cell r="B22" t="str">
            <v>DORMA Denmark</v>
          </cell>
          <cell r="C22" t="str">
            <v>DORMA Denmark (DKK)</v>
          </cell>
          <cell r="D22" t="str">
            <v>DORMA Denmark (DKK)</v>
          </cell>
          <cell r="E22" t="str">
            <v>DORMA Denmark (DKK)</v>
          </cell>
        </row>
        <row r="23">
          <cell r="B23" t="str">
            <v>DORMA Door Design</v>
          </cell>
          <cell r="C23" t="str">
            <v>DORMA Door Design (DM)</v>
          </cell>
          <cell r="D23" t="str">
            <v>DORMA Door Design (DM)</v>
          </cell>
        </row>
        <row r="24">
          <cell r="B24" t="str">
            <v>DORMA England</v>
          </cell>
          <cell r="C24" t="str">
            <v>DORMA England (GBP)</v>
          </cell>
          <cell r="D24" t="str">
            <v>DORMA England (GBP)</v>
          </cell>
          <cell r="E24" t="str">
            <v>DORMA England (GBP)</v>
          </cell>
        </row>
        <row r="25">
          <cell r="B25" t="str">
            <v>DORMA Finland</v>
          </cell>
          <cell r="C25" t="str">
            <v>DORMA Finland (FIM)</v>
          </cell>
          <cell r="D25" t="str">
            <v>DORMA Finland (FIM)</v>
          </cell>
          <cell r="E25" t="str">
            <v>DORMA Finland (FIM)</v>
          </cell>
        </row>
        <row r="26">
          <cell r="B26" t="str">
            <v>DORMA France</v>
          </cell>
          <cell r="C26" t="str">
            <v>DORMA France (FRF)</v>
          </cell>
          <cell r="D26" t="str">
            <v>DORMA France (FRF)</v>
          </cell>
          <cell r="E26" t="str">
            <v>DORMA France (FRF)</v>
          </cell>
        </row>
        <row r="27">
          <cell r="B27" t="str">
            <v>DORMA Glas GmbH</v>
          </cell>
          <cell r="C27" t="str">
            <v>DORMA Glas GmbH (DM)</v>
          </cell>
          <cell r="D27" t="str">
            <v>DORMA Glas GmbH (DM)</v>
          </cell>
          <cell r="E27" t="str">
            <v>DORMA Glas GmbH (DM)</v>
          </cell>
        </row>
        <row r="28">
          <cell r="B28" t="str">
            <v>DORMA Glas Inc.</v>
          </cell>
          <cell r="C28" t="str">
            <v>DORMA Glas Inc. (USD)</v>
          </cell>
          <cell r="D28" t="str">
            <v>DORMA Glas Inc. (USD)</v>
          </cell>
          <cell r="E28" t="str">
            <v>DORMA Glas Inc. (USD)</v>
          </cell>
        </row>
        <row r="29">
          <cell r="B29" t="str">
            <v>DORMA GmbH + Co. KG</v>
          </cell>
          <cell r="C29" t="str">
            <v>DORMA GmbH + Co. KG (DM)</v>
          </cell>
        </row>
        <row r="30">
          <cell r="B30" t="str">
            <v>DORMA Gulf</v>
          </cell>
        </row>
        <row r="31">
          <cell r="B31" t="str">
            <v>DORMA Hungary</v>
          </cell>
          <cell r="C31" t="str">
            <v>DORMA Hungary (HUF)</v>
          </cell>
          <cell r="D31" t="str">
            <v>DORMA Hungary (HUF)</v>
          </cell>
          <cell r="E31" t="str">
            <v>DORMA Hungary (HUF)</v>
          </cell>
        </row>
        <row r="32">
          <cell r="B32" t="str">
            <v>DORMA India</v>
          </cell>
        </row>
        <row r="33">
          <cell r="B33" t="str">
            <v>DORMA Ireland</v>
          </cell>
          <cell r="C33" t="str">
            <v>DORMA Ireland (IEP)</v>
          </cell>
          <cell r="D33" t="str">
            <v>DORMA Ireland (IEP)</v>
          </cell>
          <cell r="E33" t="str">
            <v>DORMA Ireland (IEP)</v>
          </cell>
        </row>
        <row r="34">
          <cell r="B34" t="str">
            <v>DORMA Italy</v>
          </cell>
          <cell r="C34" t="str">
            <v>DORMA Italy (ITL)</v>
          </cell>
          <cell r="D34" t="str">
            <v>DORMA Italy (ITL)</v>
          </cell>
          <cell r="E34" t="str">
            <v>DORMA Italy (ITL)</v>
          </cell>
        </row>
        <row r="35">
          <cell r="B35" t="str">
            <v>DORMA Malaysia</v>
          </cell>
          <cell r="C35" t="str">
            <v>DORMA Malaysia (MYR)</v>
          </cell>
        </row>
        <row r="36">
          <cell r="B36" t="str">
            <v>DORMA Norway</v>
          </cell>
          <cell r="C36" t="str">
            <v>DORMA Norway (NOK)</v>
          </cell>
          <cell r="D36" t="str">
            <v>DORMA Norway (NOK)</v>
          </cell>
          <cell r="E36" t="str">
            <v>DORMA Norway (NOK)</v>
          </cell>
        </row>
        <row r="37">
          <cell r="B37" t="str">
            <v>DORMA Poland</v>
          </cell>
          <cell r="C37" t="str">
            <v>DORMA Poland (PLZ)</v>
          </cell>
          <cell r="D37" t="str">
            <v>DORMA Poland (PLZ)</v>
          </cell>
          <cell r="E37" t="str">
            <v>DORMA Poland (PLZ)</v>
          </cell>
        </row>
        <row r="38">
          <cell r="B38" t="str">
            <v>DORMA Portugal</v>
          </cell>
          <cell r="C38" t="str">
            <v>DORMA Portugal (ESC)</v>
          </cell>
          <cell r="D38" t="str">
            <v>DORMA Portugal (ESC)</v>
          </cell>
          <cell r="E38" t="str">
            <v>DORMA Portugal (ESC)</v>
          </cell>
        </row>
        <row r="39">
          <cell r="B39" t="str">
            <v>DORMA Schlosstechnik</v>
          </cell>
          <cell r="C39" t="str">
            <v>DORMA Schlosstechnik (DM)</v>
          </cell>
          <cell r="D39" t="str">
            <v>DORMA Schlosstechnik (DM)</v>
          </cell>
          <cell r="E39" t="str">
            <v>Brumme (DM)</v>
          </cell>
        </row>
        <row r="40">
          <cell r="B40" t="str">
            <v>DORMA Sing Distr</v>
          </cell>
          <cell r="C40" t="str">
            <v>DORMA Sing Distr (SGD)</v>
          </cell>
          <cell r="D40" t="str">
            <v>DORMA Sing Distr (SGD)</v>
          </cell>
          <cell r="E40" t="str">
            <v>DORMA Sing Distr (SGD)</v>
          </cell>
        </row>
        <row r="41">
          <cell r="B41" t="str">
            <v>DORMA Sing Prod</v>
          </cell>
          <cell r="C41" t="str">
            <v>DORMA Sing Prod (SGD)</v>
          </cell>
          <cell r="D41" t="str">
            <v>DORMA Sing Prod (SGD)</v>
          </cell>
          <cell r="E41" t="str">
            <v>DORMA Sing Prod (SGD)</v>
          </cell>
        </row>
        <row r="42">
          <cell r="B42" t="str">
            <v>DORMA Slovakia</v>
          </cell>
          <cell r="C42" t="str">
            <v>DORMA Slovakia (SKK)</v>
          </cell>
          <cell r="D42" t="str">
            <v>DORMA Slovakia (SKK)</v>
          </cell>
          <cell r="E42" t="str">
            <v>DORMA Slovakia (SKK)</v>
          </cell>
        </row>
        <row r="43">
          <cell r="B43" t="str">
            <v>DORMA South Africa</v>
          </cell>
          <cell r="C43" t="str">
            <v>DORMA South Africa (ZAR)</v>
          </cell>
          <cell r="D43" t="str">
            <v>DORMA South Africa (ZAR)</v>
          </cell>
          <cell r="E43" t="str">
            <v>DORMA South Africa (ZAR)</v>
          </cell>
        </row>
        <row r="44">
          <cell r="B44" t="str">
            <v>DORMA Spain</v>
          </cell>
          <cell r="C44" t="str">
            <v>DORMA Spain (ESP)</v>
          </cell>
          <cell r="D44" t="str">
            <v>DORMA Spain (ESP)</v>
          </cell>
          <cell r="E44" t="str">
            <v>DORMA Spain (ESP)</v>
          </cell>
        </row>
        <row r="45">
          <cell r="B45" t="str">
            <v>DORMA Sweden</v>
          </cell>
          <cell r="C45" t="str">
            <v>DORMA Sweden (SEK)</v>
          </cell>
          <cell r="D45" t="str">
            <v>DORMA Sweden (SEK)</v>
          </cell>
          <cell r="E45" t="str">
            <v>DORMA Sweden (SEK)</v>
          </cell>
        </row>
        <row r="46">
          <cell r="B46" t="str">
            <v>DORMA Switzerland</v>
          </cell>
          <cell r="C46" t="str">
            <v>DORMA Switzerland (CHF)</v>
          </cell>
          <cell r="D46" t="str">
            <v>DORMA Switzerland (CHF)</v>
          </cell>
          <cell r="E46" t="str">
            <v>DORMA Switzerland (CHF)</v>
          </cell>
        </row>
        <row r="47">
          <cell r="B47" t="str">
            <v>DORMA Tuerautomatik / CH</v>
          </cell>
          <cell r="C47" t="str">
            <v>Bischof CH (CHF)</v>
          </cell>
        </row>
        <row r="48">
          <cell r="B48" t="str">
            <v>DORMA USA</v>
          </cell>
          <cell r="C48" t="str">
            <v>DORMA USA (USD)</v>
          </cell>
          <cell r="D48" t="str">
            <v>DORMA USA (USD)</v>
          </cell>
          <cell r="E48" t="str">
            <v>DORMA USA (USD)</v>
          </cell>
        </row>
        <row r="49">
          <cell r="B49" t="str">
            <v>DORMA Zander H</v>
          </cell>
          <cell r="C49" t="str">
            <v>DORMA Zander H (DM)</v>
          </cell>
          <cell r="D49" t="str">
            <v>DORMA Zander H (DM)</v>
          </cell>
          <cell r="E49" t="str">
            <v>DORMA Zander H (DM)</v>
          </cell>
        </row>
        <row r="50">
          <cell r="C50" t="str">
            <v>GPI USA (USD)</v>
          </cell>
          <cell r="D50" t="str">
            <v>GPI USA (USD)</v>
          </cell>
          <cell r="E50" t="str">
            <v>GPI USA (USD)</v>
          </cell>
        </row>
        <row r="51">
          <cell r="C51" t="str">
            <v>Gral Corp. USA (USD)</v>
          </cell>
          <cell r="D51" t="str">
            <v>Gral Corp. USA (USD)</v>
          </cell>
          <cell r="E51" t="str">
            <v>Gral Corp. USA (USD)</v>
          </cell>
        </row>
        <row r="52">
          <cell r="B52" t="str">
            <v>Gral GmbH + Co. KG</v>
          </cell>
          <cell r="C52" t="str">
            <v>Gral GmbH + Co. KG (DM)</v>
          </cell>
          <cell r="D52" t="str">
            <v>Gral GmbH + Co. KG (DM)</v>
          </cell>
        </row>
        <row r="53">
          <cell r="B53" t="str">
            <v>Kidex</v>
          </cell>
          <cell r="C53" t="str">
            <v>Kidex (HUF)</v>
          </cell>
          <cell r="D53" t="str">
            <v>Kidex (HUF)</v>
          </cell>
          <cell r="E53" t="str">
            <v>Kidex (HUF)</v>
          </cell>
        </row>
        <row r="54">
          <cell r="B54" t="str">
            <v>OGRO</v>
          </cell>
          <cell r="C54" t="str">
            <v>OGRO (DM)</v>
          </cell>
          <cell r="D54" t="str">
            <v>OGRO (DM)</v>
          </cell>
          <cell r="E54" t="str">
            <v>OGRO (DM)</v>
          </cell>
        </row>
        <row r="55">
          <cell r="B55" t="str">
            <v>Permclose / GB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поартикульный список"/>
      <sheetName val="Доводчики "/>
      <sheetName val="Антипаника"/>
      <sheetName val="Ручки "/>
      <sheetName val="Замки"/>
      <sheetName val="!!!Скидки за объем"/>
      <sheetName val="Выбор усилия доводчика"/>
      <sheetName val="PG and Di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ный поартикульный список"/>
      <sheetName val="Доводчики "/>
      <sheetName val="PG"/>
      <sheetName val="Выбор усилия доводчика"/>
      <sheetName val="Нормы упаковки доводчиков"/>
      <sheetName val="PG_DISC_NEW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632"/>
  <sheetViews>
    <sheetView tabSelected="1" zoomScaleNormal="100" workbookViewId="0">
      <pane xSplit="3" ySplit="2" topLeftCell="D3" activePane="bottomRight" state="frozen"/>
      <selection activeCell="C81" sqref="C81"/>
      <selection pane="topRight" activeCell="C81" sqref="C81"/>
      <selection pane="bottomLeft" activeCell="C81" sqref="C81"/>
      <selection pane="bottomRight" activeCell="K12" sqref="K12"/>
    </sheetView>
  </sheetViews>
  <sheetFormatPr defaultRowHeight="12.75" x14ac:dyDescent="0.2"/>
  <cols>
    <col min="1" max="1" width="22.140625" style="43" bestFit="1" customWidth="1"/>
    <col min="2" max="2" width="7.5703125" style="41" customWidth="1"/>
    <col min="3" max="3" width="40.42578125" style="41" customWidth="1"/>
    <col min="4" max="4" width="7" style="113" customWidth="1"/>
    <col min="5" max="5" width="20.5703125" style="42" bestFit="1" customWidth="1"/>
    <col min="6" max="6" width="9.140625" style="42"/>
    <col min="7" max="7" width="11.42578125" style="42" bestFit="1" customWidth="1"/>
    <col min="8" max="16384" width="9.140625" style="42"/>
  </cols>
  <sheetData>
    <row r="1" spans="1:13" customFormat="1" x14ac:dyDescent="0.2">
      <c r="A1" s="167" t="s">
        <v>916</v>
      </c>
      <c r="B1" s="167"/>
      <c r="C1" s="167"/>
      <c r="D1" s="112"/>
      <c r="E1" s="162" t="s">
        <v>917</v>
      </c>
    </row>
    <row r="2" spans="1:13" customFormat="1" ht="25.5" customHeight="1" x14ac:dyDescent="0.2">
      <c r="A2" s="44" t="s">
        <v>233</v>
      </c>
      <c r="B2" s="39" t="s">
        <v>252</v>
      </c>
      <c r="C2" s="40" t="s">
        <v>49</v>
      </c>
      <c r="D2" s="40" t="s">
        <v>312</v>
      </c>
      <c r="E2" s="111" t="s">
        <v>183</v>
      </c>
      <c r="F2" s="136"/>
      <c r="G2" s="136"/>
      <c r="H2" s="136"/>
      <c r="I2" s="136"/>
      <c r="J2" s="136"/>
      <c r="K2" s="136"/>
      <c r="L2" s="136"/>
      <c r="M2" s="136"/>
    </row>
    <row r="3" spans="1:13" customFormat="1" ht="12.75" customHeight="1" x14ac:dyDescent="0.25">
      <c r="A3" s="129">
        <v>76040101</v>
      </c>
      <c r="B3" s="130" t="s">
        <v>222</v>
      </c>
      <c r="C3" s="131" t="s">
        <v>317</v>
      </c>
      <c r="D3" s="132" t="s">
        <v>315</v>
      </c>
      <c r="E3" s="133">
        <v>14.37</v>
      </c>
      <c r="F3" s="135"/>
      <c r="G3" s="135"/>
      <c r="H3" s="135"/>
      <c r="I3" s="135"/>
      <c r="J3" s="135"/>
      <c r="K3" s="135"/>
    </row>
    <row r="4" spans="1:13" customFormat="1" ht="12.75" customHeight="1" x14ac:dyDescent="0.25">
      <c r="A4" s="129">
        <v>76040111</v>
      </c>
      <c r="B4" s="130" t="s">
        <v>222</v>
      </c>
      <c r="C4" s="131" t="s">
        <v>318</v>
      </c>
      <c r="D4" s="132" t="s">
        <v>315</v>
      </c>
      <c r="E4" s="133">
        <v>14.37</v>
      </c>
      <c r="F4" s="135"/>
      <c r="G4" s="135"/>
      <c r="H4" s="135"/>
      <c r="I4" s="135"/>
      <c r="J4" s="135"/>
      <c r="K4" s="135"/>
    </row>
    <row r="5" spans="1:13" customFormat="1" ht="15" x14ac:dyDescent="0.25">
      <c r="A5" s="129">
        <v>76040102</v>
      </c>
      <c r="B5" s="130" t="s">
        <v>222</v>
      </c>
      <c r="C5" s="131" t="s">
        <v>319</v>
      </c>
      <c r="D5" s="132" t="s">
        <v>315</v>
      </c>
      <c r="E5" s="133">
        <v>14.37</v>
      </c>
      <c r="F5" s="135"/>
    </row>
    <row r="6" spans="1:13" customFormat="1" ht="15" x14ac:dyDescent="0.25">
      <c r="A6" s="129">
        <v>76040103</v>
      </c>
      <c r="B6" s="130" t="s">
        <v>222</v>
      </c>
      <c r="C6" s="131" t="s">
        <v>320</v>
      </c>
      <c r="D6" s="132" t="s">
        <v>315</v>
      </c>
      <c r="E6" s="133">
        <v>14.37</v>
      </c>
      <c r="F6" s="135"/>
    </row>
    <row r="7" spans="1:13" customFormat="1" ht="15" x14ac:dyDescent="0.25">
      <c r="A7" s="129">
        <v>76050101</v>
      </c>
      <c r="B7" s="130" t="s">
        <v>222</v>
      </c>
      <c r="C7" s="131" t="s">
        <v>321</v>
      </c>
      <c r="D7" s="132" t="s">
        <v>315</v>
      </c>
      <c r="E7" s="133">
        <v>15.06</v>
      </c>
      <c r="F7" s="135"/>
    </row>
    <row r="8" spans="1:13" customFormat="1" ht="15" x14ac:dyDescent="0.25">
      <c r="A8" s="129">
        <v>76050111</v>
      </c>
      <c r="B8" s="130" t="s">
        <v>222</v>
      </c>
      <c r="C8" s="131" t="s">
        <v>322</v>
      </c>
      <c r="D8" s="132" t="s">
        <v>315</v>
      </c>
      <c r="E8" s="133">
        <v>15.06</v>
      </c>
      <c r="F8" s="135"/>
    </row>
    <row r="9" spans="1:13" customFormat="1" ht="15" x14ac:dyDescent="0.25">
      <c r="A9" s="129">
        <v>76050102</v>
      </c>
      <c r="B9" s="130" t="s">
        <v>222</v>
      </c>
      <c r="C9" s="131" t="s">
        <v>323</v>
      </c>
      <c r="D9" s="132" t="s">
        <v>315</v>
      </c>
      <c r="E9" s="133">
        <v>15.06</v>
      </c>
      <c r="F9" s="135"/>
    </row>
    <row r="10" spans="1:13" customFormat="1" ht="15" x14ac:dyDescent="0.25">
      <c r="A10" s="129">
        <v>76050103</v>
      </c>
      <c r="B10" s="130" t="s">
        <v>222</v>
      </c>
      <c r="C10" s="131" t="s">
        <v>324</v>
      </c>
      <c r="D10" s="132" t="s">
        <v>315</v>
      </c>
      <c r="E10" s="133">
        <v>15.06</v>
      </c>
      <c r="F10" s="135"/>
    </row>
    <row r="11" spans="1:13" customFormat="1" ht="15" x14ac:dyDescent="0.25">
      <c r="A11" s="129">
        <v>76060101</v>
      </c>
      <c r="B11" s="130" t="s">
        <v>222</v>
      </c>
      <c r="C11" s="131" t="s">
        <v>325</v>
      </c>
      <c r="D11" s="132" t="s">
        <v>315</v>
      </c>
      <c r="E11" s="133">
        <v>15.95</v>
      </c>
      <c r="F11" s="135"/>
    </row>
    <row r="12" spans="1:13" customFormat="1" ht="15" x14ac:dyDescent="0.25">
      <c r="A12" s="129">
        <v>76060111</v>
      </c>
      <c r="B12" s="130" t="s">
        <v>222</v>
      </c>
      <c r="C12" s="131" t="s">
        <v>326</v>
      </c>
      <c r="D12" s="132" t="s">
        <v>315</v>
      </c>
      <c r="E12" s="133">
        <v>15.95</v>
      </c>
      <c r="F12" s="135"/>
    </row>
    <row r="13" spans="1:13" customFormat="1" ht="15" x14ac:dyDescent="0.25">
      <c r="A13" s="129">
        <v>76060102</v>
      </c>
      <c r="B13" s="130" t="s">
        <v>222</v>
      </c>
      <c r="C13" s="131" t="s">
        <v>327</v>
      </c>
      <c r="D13" s="132" t="s">
        <v>315</v>
      </c>
      <c r="E13" s="133">
        <v>15.95</v>
      </c>
      <c r="F13" s="135"/>
    </row>
    <row r="14" spans="1:13" customFormat="1" ht="15" x14ac:dyDescent="0.25">
      <c r="A14" s="129">
        <v>76060103</v>
      </c>
      <c r="B14" s="130" t="s">
        <v>222</v>
      </c>
      <c r="C14" s="131" t="s">
        <v>328</v>
      </c>
      <c r="D14" s="132" t="s">
        <v>315</v>
      </c>
      <c r="E14" s="133">
        <v>15.95</v>
      </c>
      <c r="F14" s="135"/>
    </row>
    <row r="15" spans="1:13" customFormat="1" ht="15" x14ac:dyDescent="0.25">
      <c r="A15" s="129">
        <v>76060119</v>
      </c>
      <c r="B15" s="130" t="s">
        <v>222</v>
      </c>
      <c r="C15" s="131" t="s">
        <v>329</v>
      </c>
      <c r="D15" s="132" t="s">
        <v>315</v>
      </c>
      <c r="E15" s="133">
        <v>15.95</v>
      </c>
      <c r="F15" s="135"/>
    </row>
    <row r="16" spans="1:13" customFormat="1" ht="15" x14ac:dyDescent="0.25">
      <c r="A16" s="129">
        <v>77200101</v>
      </c>
      <c r="B16" s="130" t="s">
        <v>222</v>
      </c>
      <c r="C16" s="131" t="s">
        <v>330</v>
      </c>
      <c r="D16" s="132" t="s">
        <v>315</v>
      </c>
      <c r="E16" s="133">
        <v>4.78</v>
      </c>
      <c r="F16" s="135"/>
    </row>
    <row r="17" spans="1:6" customFormat="1" ht="12.75" customHeight="1" x14ac:dyDescent="0.25">
      <c r="A17" s="129">
        <v>67010101</v>
      </c>
      <c r="B17" s="130" t="s">
        <v>170</v>
      </c>
      <c r="C17" s="131" t="s">
        <v>331</v>
      </c>
      <c r="D17" s="132" t="s">
        <v>315</v>
      </c>
      <c r="E17" s="133">
        <v>17.899999999999999</v>
      </c>
      <c r="F17" s="135"/>
    </row>
    <row r="18" spans="1:6" customFormat="1" ht="12.75" customHeight="1" x14ac:dyDescent="0.25">
      <c r="A18" s="129">
        <v>67010103</v>
      </c>
      <c r="B18" s="130" t="s">
        <v>170</v>
      </c>
      <c r="C18" s="131" t="s">
        <v>332</v>
      </c>
      <c r="D18" s="132" t="s">
        <v>315</v>
      </c>
      <c r="E18" s="133">
        <v>17.899999999999999</v>
      </c>
      <c r="F18" s="135"/>
    </row>
    <row r="19" spans="1:6" customFormat="1" ht="12.75" customHeight="1" x14ac:dyDescent="0.25">
      <c r="A19" s="129">
        <v>67010111</v>
      </c>
      <c r="B19" s="130" t="s">
        <v>170</v>
      </c>
      <c r="C19" s="131" t="s">
        <v>333</v>
      </c>
      <c r="D19" s="132" t="s">
        <v>315</v>
      </c>
      <c r="E19" s="133">
        <v>17.899999999999999</v>
      </c>
      <c r="F19" s="135"/>
    </row>
    <row r="20" spans="1:6" customFormat="1" ht="12.75" customHeight="1" x14ac:dyDescent="0.25">
      <c r="A20" s="129">
        <v>67010119</v>
      </c>
      <c r="B20" s="130" t="s">
        <v>170</v>
      </c>
      <c r="C20" s="131" t="s">
        <v>334</v>
      </c>
      <c r="D20" s="132" t="s">
        <v>315</v>
      </c>
      <c r="E20" s="133">
        <v>17.899999999999999</v>
      </c>
      <c r="F20" s="135"/>
    </row>
    <row r="21" spans="1:6" customFormat="1" ht="12.75" customHeight="1" x14ac:dyDescent="0.25">
      <c r="A21" s="129">
        <v>67010201</v>
      </c>
      <c r="B21" s="130" t="s">
        <v>170</v>
      </c>
      <c r="C21" s="131" t="s">
        <v>335</v>
      </c>
      <c r="D21" s="132" t="s">
        <v>315</v>
      </c>
      <c r="E21" s="133">
        <v>31.99</v>
      </c>
      <c r="F21" s="135"/>
    </row>
    <row r="22" spans="1:6" customFormat="1" ht="15" x14ac:dyDescent="0.25">
      <c r="A22" s="129">
        <v>67010211</v>
      </c>
      <c r="B22" s="130" t="s">
        <v>170</v>
      </c>
      <c r="C22" s="131" t="s">
        <v>336</v>
      </c>
      <c r="D22" s="132" t="s">
        <v>315</v>
      </c>
      <c r="E22" s="133">
        <v>31.99</v>
      </c>
      <c r="F22" s="135"/>
    </row>
    <row r="23" spans="1:6" customFormat="1" ht="12.75" customHeight="1" x14ac:dyDescent="0.25">
      <c r="A23" s="129">
        <v>66400101</v>
      </c>
      <c r="B23" s="130" t="s">
        <v>228</v>
      </c>
      <c r="C23" s="131" t="s">
        <v>337</v>
      </c>
      <c r="D23" s="132" t="s">
        <v>315</v>
      </c>
      <c r="E23" s="133">
        <v>25.47</v>
      </c>
      <c r="F23" s="135"/>
    </row>
    <row r="24" spans="1:6" customFormat="1" ht="12.75" customHeight="1" x14ac:dyDescent="0.25">
      <c r="A24" s="129">
        <v>66400111</v>
      </c>
      <c r="B24" s="130" t="s">
        <v>228</v>
      </c>
      <c r="C24" s="131" t="s">
        <v>338</v>
      </c>
      <c r="D24" s="132" t="s">
        <v>315</v>
      </c>
      <c r="E24" s="133">
        <v>25.47</v>
      </c>
      <c r="F24" s="135"/>
    </row>
    <row r="25" spans="1:6" customFormat="1" ht="12.75" customHeight="1" x14ac:dyDescent="0.25">
      <c r="A25" s="129">
        <v>66400102</v>
      </c>
      <c r="B25" s="130" t="s">
        <v>228</v>
      </c>
      <c r="C25" s="131" t="s">
        <v>339</v>
      </c>
      <c r="D25" s="132" t="s">
        <v>315</v>
      </c>
      <c r="E25" s="133">
        <v>25.47</v>
      </c>
      <c r="F25" s="135"/>
    </row>
    <row r="26" spans="1:6" customFormat="1" ht="12.75" customHeight="1" x14ac:dyDescent="0.25">
      <c r="A26" s="129">
        <v>66400103</v>
      </c>
      <c r="B26" s="130" t="s">
        <v>228</v>
      </c>
      <c r="C26" s="131" t="s">
        <v>340</v>
      </c>
      <c r="D26" s="132" t="s">
        <v>315</v>
      </c>
      <c r="E26" s="133">
        <v>25.47</v>
      </c>
      <c r="F26" s="135"/>
    </row>
    <row r="27" spans="1:6" customFormat="1" ht="12.75" customHeight="1" x14ac:dyDescent="0.25">
      <c r="A27" s="129">
        <v>66400201</v>
      </c>
      <c r="B27" s="130" t="s">
        <v>228</v>
      </c>
      <c r="C27" s="131" t="s">
        <v>341</v>
      </c>
      <c r="D27" s="132" t="s">
        <v>315</v>
      </c>
      <c r="E27" s="133">
        <v>55.92</v>
      </c>
      <c r="F27" s="135"/>
    </row>
    <row r="28" spans="1:6" customFormat="1" ht="12.75" customHeight="1" x14ac:dyDescent="0.25">
      <c r="A28" s="129">
        <v>66400211</v>
      </c>
      <c r="B28" s="130" t="s">
        <v>228</v>
      </c>
      <c r="C28" s="131" t="s">
        <v>342</v>
      </c>
      <c r="D28" s="132" t="s">
        <v>315</v>
      </c>
      <c r="E28" s="133">
        <v>55.92</v>
      </c>
      <c r="F28" s="135"/>
    </row>
    <row r="29" spans="1:6" customFormat="1" ht="12.75" customHeight="1" x14ac:dyDescent="0.25">
      <c r="A29" s="129">
        <v>66400202</v>
      </c>
      <c r="B29" s="130" t="s">
        <v>228</v>
      </c>
      <c r="C29" s="131" t="s">
        <v>343</v>
      </c>
      <c r="D29" s="132" t="s">
        <v>315</v>
      </c>
      <c r="E29" s="133">
        <v>55.92</v>
      </c>
      <c r="F29" s="135"/>
    </row>
    <row r="30" spans="1:6" customFormat="1" ht="12.75" customHeight="1" x14ac:dyDescent="0.25">
      <c r="A30" s="129">
        <v>66400203</v>
      </c>
      <c r="B30" s="130" t="s">
        <v>228</v>
      </c>
      <c r="C30" s="131" t="s">
        <v>344</v>
      </c>
      <c r="D30" s="132" t="s">
        <v>315</v>
      </c>
      <c r="E30" s="133">
        <v>55.92</v>
      </c>
      <c r="F30" s="135"/>
    </row>
    <row r="31" spans="1:6" customFormat="1" ht="12.75" customHeight="1" x14ac:dyDescent="0.25">
      <c r="A31" s="129">
        <v>66000101</v>
      </c>
      <c r="B31" s="130" t="s">
        <v>228</v>
      </c>
      <c r="C31" s="131" t="s">
        <v>345</v>
      </c>
      <c r="D31" s="132" t="s">
        <v>315</v>
      </c>
      <c r="E31" s="133">
        <v>10.029999999999999</v>
      </c>
      <c r="F31" s="135"/>
    </row>
    <row r="32" spans="1:6" customFormat="1" ht="12.75" customHeight="1" x14ac:dyDescent="0.25">
      <c r="A32" s="129">
        <v>66000103</v>
      </c>
      <c r="B32" s="130" t="s">
        <v>228</v>
      </c>
      <c r="C32" s="131" t="s">
        <v>346</v>
      </c>
      <c r="D32" s="132" t="s">
        <v>315</v>
      </c>
      <c r="E32" s="133">
        <v>10.029999999999999</v>
      </c>
      <c r="F32" s="135"/>
    </row>
    <row r="33" spans="1:6" customFormat="1" ht="12.75" customHeight="1" x14ac:dyDescent="0.25">
      <c r="A33" s="129">
        <v>66000111</v>
      </c>
      <c r="B33" s="130" t="s">
        <v>228</v>
      </c>
      <c r="C33" s="131" t="s">
        <v>347</v>
      </c>
      <c r="D33" s="132" t="s">
        <v>315</v>
      </c>
      <c r="E33" s="133">
        <v>10.029999999999999</v>
      </c>
      <c r="F33" s="135"/>
    </row>
    <row r="34" spans="1:6" customFormat="1" ht="12.75" customHeight="1" x14ac:dyDescent="0.25">
      <c r="A34" s="129">
        <v>27112201</v>
      </c>
      <c r="B34" s="134" t="s">
        <v>171</v>
      </c>
      <c r="C34" s="131" t="s">
        <v>348</v>
      </c>
      <c r="D34" s="132" t="s">
        <v>315</v>
      </c>
      <c r="E34" s="133">
        <v>38.17</v>
      </c>
      <c r="F34" s="135"/>
    </row>
    <row r="35" spans="1:6" customFormat="1" ht="12.75" customHeight="1" x14ac:dyDescent="0.25">
      <c r="A35" s="129">
        <v>27112203</v>
      </c>
      <c r="B35" s="134" t="s">
        <v>171</v>
      </c>
      <c r="C35" s="131" t="s">
        <v>349</v>
      </c>
      <c r="D35" s="132" t="s">
        <v>315</v>
      </c>
      <c r="E35" s="133">
        <v>38.17</v>
      </c>
      <c r="F35" s="135"/>
    </row>
    <row r="36" spans="1:6" customFormat="1" ht="12.75" customHeight="1" x14ac:dyDescent="0.25">
      <c r="A36" s="129">
        <v>27112211</v>
      </c>
      <c r="B36" s="134" t="s">
        <v>171</v>
      </c>
      <c r="C36" s="131" t="s">
        <v>350</v>
      </c>
      <c r="D36" s="132" t="s">
        <v>315</v>
      </c>
      <c r="E36" s="133">
        <v>38.17</v>
      </c>
      <c r="F36" s="135"/>
    </row>
    <row r="37" spans="1:6" customFormat="1" ht="12.75" customHeight="1" x14ac:dyDescent="0.25">
      <c r="A37" s="129">
        <v>27112219</v>
      </c>
      <c r="B37" s="134" t="s">
        <v>171</v>
      </c>
      <c r="C37" s="131" t="s">
        <v>351</v>
      </c>
      <c r="D37" s="132" t="s">
        <v>315</v>
      </c>
      <c r="E37" s="133">
        <v>38.17</v>
      </c>
      <c r="F37" s="135"/>
    </row>
    <row r="38" spans="1:6" customFormat="1" ht="15" x14ac:dyDescent="0.25">
      <c r="A38" s="129">
        <v>10200401</v>
      </c>
      <c r="B38" s="130" t="s">
        <v>158</v>
      </c>
      <c r="C38" s="131" t="s">
        <v>173</v>
      </c>
      <c r="D38" s="132" t="s">
        <v>315</v>
      </c>
      <c r="E38" s="133">
        <v>66.03</v>
      </c>
      <c r="F38" s="135"/>
    </row>
    <row r="39" spans="1:6" customFormat="1" ht="12.75" customHeight="1" x14ac:dyDescent="0.25">
      <c r="A39" s="129">
        <v>10200411</v>
      </c>
      <c r="B39" s="130" t="s">
        <v>158</v>
      </c>
      <c r="C39" s="131" t="s">
        <v>352</v>
      </c>
      <c r="D39" s="132" t="s">
        <v>315</v>
      </c>
      <c r="E39" s="133">
        <v>66.03</v>
      </c>
      <c r="F39" s="135"/>
    </row>
    <row r="40" spans="1:6" customFormat="1" ht="12.75" customHeight="1" x14ac:dyDescent="0.25">
      <c r="A40" s="129">
        <v>10200403</v>
      </c>
      <c r="B40" s="130" t="s">
        <v>158</v>
      </c>
      <c r="C40" s="131" t="s">
        <v>174</v>
      </c>
      <c r="D40" s="132" t="s">
        <v>315</v>
      </c>
      <c r="E40" s="133">
        <v>66.03</v>
      </c>
      <c r="F40" s="135"/>
    </row>
    <row r="41" spans="1:6" customFormat="1" ht="12.75" customHeight="1" x14ac:dyDescent="0.25">
      <c r="A41" s="129">
        <v>10200409</v>
      </c>
      <c r="B41" s="130" t="s">
        <v>221</v>
      </c>
      <c r="C41" s="131" t="s">
        <v>175</v>
      </c>
      <c r="D41" s="132" t="s">
        <v>315</v>
      </c>
      <c r="E41" s="133">
        <v>180.54</v>
      </c>
      <c r="F41" s="135"/>
    </row>
    <row r="42" spans="1:6" customFormat="1" ht="15" x14ac:dyDescent="0.25">
      <c r="A42" s="129">
        <v>52400150</v>
      </c>
      <c r="B42" s="130" t="s">
        <v>156</v>
      </c>
      <c r="C42" s="131" t="s">
        <v>353</v>
      </c>
      <c r="D42" s="132" t="s">
        <v>315</v>
      </c>
      <c r="E42" s="133">
        <v>197.99</v>
      </c>
      <c r="F42" s="135"/>
    </row>
    <row r="43" spans="1:6" customFormat="1" ht="15" x14ac:dyDescent="0.25">
      <c r="A43" s="129">
        <v>52410150</v>
      </c>
      <c r="B43" s="130" t="s">
        <v>155</v>
      </c>
      <c r="C43" s="131" t="s">
        <v>354</v>
      </c>
      <c r="D43" s="132" t="s">
        <v>315</v>
      </c>
      <c r="E43" s="133">
        <v>197.99</v>
      </c>
      <c r="F43" s="135"/>
    </row>
    <row r="44" spans="1:6" customFormat="1" ht="15" x14ac:dyDescent="0.25">
      <c r="A44" s="129">
        <v>52420150</v>
      </c>
      <c r="B44" s="130" t="s">
        <v>155</v>
      </c>
      <c r="C44" s="131" t="s">
        <v>355</v>
      </c>
      <c r="D44" s="132" t="s">
        <v>315</v>
      </c>
      <c r="E44" s="133">
        <v>197.99</v>
      </c>
      <c r="F44" s="135"/>
    </row>
    <row r="45" spans="1:6" customFormat="1" ht="15" x14ac:dyDescent="0.25">
      <c r="A45" s="129">
        <v>52250150</v>
      </c>
      <c r="B45" s="130" t="s">
        <v>156</v>
      </c>
      <c r="C45" s="131" t="s">
        <v>356</v>
      </c>
      <c r="D45" s="132" t="s">
        <v>315</v>
      </c>
      <c r="E45" s="133">
        <v>221.1</v>
      </c>
      <c r="F45" s="135"/>
    </row>
    <row r="46" spans="1:6" customFormat="1" ht="15" x14ac:dyDescent="0.25">
      <c r="A46" s="129">
        <v>52260150</v>
      </c>
      <c r="B46" s="130" t="s">
        <v>155</v>
      </c>
      <c r="C46" s="131" t="s">
        <v>357</v>
      </c>
      <c r="D46" s="132" t="s">
        <v>315</v>
      </c>
      <c r="E46" s="133">
        <v>235.35</v>
      </c>
      <c r="F46" s="135"/>
    </row>
    <row r="47" spans="1:6" customFormat="1" ht="15" x14ac:dyDescent="0.25">
      <c r="A47" s="129">
        <v>52270150</v>
      </c>
      <c r="B47" s="130" t="s">
        <v>155</v>
      </c>
      <c r="C47" s="131" t="s">
        <v>358</v>
      </c>
      <c r="D47" s="132" t="s">
        <v>315</v>
      </c>
      <c r="E47" s="133">
        <v>235.35</v>
      </c>
      <c r="F47" s="135"/>
    </row>
    <row r="48" spans="1:6" customFormat="1" ht="12.75" customHeight="1" x14ac:dyDescent="0.25">
      <c r="A48" s="129">
        <v>52630150</v>
      </c>
      <c r="B48" s="130" t="s">
        <v>155</v>
      </c>
      <c r="C48" s="131" t="s">
        <v>359</v>
      </c>
      <c r="D48" s="132" t="s">
        <v>315</v>
      </c>
      <c r="E48" s="133">
        <v>1275.8499999999999</v>
      </c>
      <c r="F48" s="135"/>
    </row>
    <row r="49" spans="1:6" customFormat="1" ht="12.75" customHeight="1" x14ac:dyDescent="0.25">
      <c r="A49" s="129">
        <v>52640150</v>
      </c>
      <c r="B49" s="130" t="s">
        <v>155</v>
      </c>
      <c r="C49" s="131" t="s">
        <v>360</v>
      </c>
      <c r="D49" s="132" t="s">
        <v>315</v>
      </c>
      <c r="E49" s="133">
        <v>1275.8499999999999</v>
      </c>
      <c r="F49" s="135"/>
    </row>
    <row r="50" spans="1:6" customFormat="1" ht="12.75" customHeight="1" x14ac:dyDescent="0.25">
      <c r="A50" s="129">
        <v>52650150</v>
      </c>
      <c r="B50" s="130" t="s">
        <v>155</v>
      </c>
      <c r="C50" s="131" t="s">
        <v>361</v>
      </c>
      <c r="D50" s="132" t="s">
        <v>315</v>
      </c>
      <c r="E50" s="133">
        <v>1275.8499999999999</v>
      </c>
      <c r="F50" s="135"/>
    </row>
    <row r="51" spans="1:6" customFormat="1" ht="12.75" customHeight="1" x14ac:dyDescent="0.25">
      <c r="A51" s="129">
        <v>43020001</v>
      </c>
      <c r="B51" s="130" t="s">
        <v>150</v>
      </c>
      <c r="C51" s="131" t="s">
        <v>362</v>
      </c>
      <c r="D51" s="132" t="s">
        <v>315</v>
      </c>
      <c r="E51" s="133">
        <v>214.4</v>
      </c>
      <c r="F51" s="135"/>
    </row>
    <row r="52" spans="1:6" customFormat="1" ht="12.75" customHeight="1" x14ac:dyDescent="0.25">
      <c r="A52" s="129">
        <v>43020003</v>
      </c>
      <c r="B52" s="130" t="s">
        <v>150</v>
      </c>
      <c r="C52" s="131" t="s">
        <v>363</v>
      </c>
      <c r="D52" s="132" t="s">
        <v>315</v>
      </c>
      <c r="E52" s="133">
        <v>214.4</v>
      </c>
      <c r="F52" s="135"/>
    </row>
    <row r="53" spans="1:6" customFormat="1" ht="12.75" customHeight="1" x14ac:dyDescent="0.25">
      <c r="A53" s="129">
        <v>43020011</v>
      </c>
      <c r="B53" s="130" t="s">
        <v>150</v>
      </c>
      <c r="C53" s="131" t="s">
        <v>364</v>
      </c>
      <c r="D53" s="132" t="s">
        <v>315</v>
      </c>
      <c r="E53" s="133">
        <v>214.4</v>
      </c>
      <c r="F53" s="135"/>
    </row>
    <row r="54" spans="1:6" customFormat="1" ht="12.75" customHeight="1" x14ac:dyDescent="0.25">
      <c r="A54" s="129">
        <v>43020019</v>
      </c>
      <c r="B54" s="130" t="s">
        <v>150</v>
      </c>
      <c r="C54" s="131" t="s">
        <v>365</v>
      </c>
      <c r="D54" s="132" t="s">
        <v>315</v>
      </c>
      <c r="E54" s="133">
        <v>214.4</v>
      </c>
      <c r="F54" s="135"/>
    </row>
    <row r="55" spans="1:6" customFormat="1" ht="12.75" customHeight="1" x14ac:dyDescent="0.25">
      <c r="A55" s="129">
        <v>43020010</v>
      </c>
      <c r="B55" s="130" t="s">
        <v>150</v>
      </c>
      <c r="C55" s="131" t="s">
        <v>366</v>
      </c>
      <c r="D55" s="132" t="s">
        <v>315</v>
      </c>
      <c r="E55" s="133">
        <v>214.4</v>
      </c>
      <c r="F55" s="135"/>
    </row>
    <row r="56" spans="1:6" customFormat="1" ht="12.75" customHeight="1" x14ac:dyDescent="0.25">
      <c r="A56" s="129">
        <v>43020009</v>
      </c>
      <c r="B56" s="130" t="s">
        <v>150</v>
      </c>
      <c r="C56" s="131" t="s">
        <v>367</v>
      </c>
      <c r="D56" s="132" t="s">
        <v>315</v>
      </c>
      <c r="E56" s="133">
        <v>296.08999999999997</v>
      </c>
      <c r="F56" s="135"/>
    </row>
    <row r="57" spans="1:6" customFormat="1" ht="12.75" customHeight="1" x14ac:dyDescent="0.25">
      <c r="A57" s="129">
        <v>43020004</v>
      </c>
      <c r="B57" s="130" t="s">
        <v>150</v>
      </c>
      <c r="C57" s="131" t="s">
        <v>368</v>
      </c>
      <c r="D57" s="132" t="s">
        <v>315</v>
      </c>
      <c r="E57" s="133">
        <v>286.73</v>
      </c>
      <c r="F57" s="135"/>
    </row>
    <row r="58" spans="1:6" customFormat="1" ht="12.75" customHeight="1" x14ac:dyDescent="0.25">
      <c r="A58" s="129">
        <v>43020005</v>
      </c>
      <c r="B58" s="130" t="s">
        <v>150</v>
      </c>
      <c r="C58" s="131" t="s">
        <v>369</v>
      </c>
      <c r="D58" s="132" t="s">
        <v>315</v>
      </c>
      <c r="E58" s="133">
        <v>286.73</v>
      </c>
      <c r="F58" s="135"/>
    </row>
    <row r="59" spans="1:6" customFormat="1" ht="12.75" customHeight="1" x14ac:dyDescent="0.25">
      <c r="A59" s="129">
        <v>43520001</v>
      </c>
      <c r="B59" s="130" t="s">
        <v>150</v>
      </c>
      <c r="C59" s="131" t="s">
        <v>370</v>
      </c>
      <c r="D59" s="132" t="s">
        <v>315</v>
      </c>
      <c r="E59" s="133">
        <v>314.45999999999998</v>
      </c>
      <c r="F59" s="135"/>
    </row>
    <row r="60" spans="1:6" customFormat="1" ht="12.75" customHeight="1" x14ac:dyDescent="0.25">
      <c r="A60" s="129">
        <v>43520011</v>
      </c>
      <c r="B60" s="130" t="s">
        <v>150</v>
      </c>
      <c r="C60" s="131" t="s">
        <v>371</v>
      </c>
      <c r="D60" s="132" t="s">
        <v>315</v>
      </c>
      <c r="E60" s="133">
        <v>309.17</v>
      </c>
      <c r="F60" s="135"/>
    </row>
    <row r="61" spans="1:6" customFormat="1" ht="12.75" customHeight="1" x14ac:dyDescent="0.25">
      <c r="A61" s="129">
        <v>43520010</v>
      </c>
      <c r="B61" s="130" t="s">
        <v>150</v>
      </c>
      <c r="C61" s="131" t="s">
        <v>372</v>
      </c>
      <c r="D61" s="132" t="s">
        <v>315</v>
      </c>
      <c r="E61" s="133">
        <v>304.20999999999998</v>
      </c>
      <c r="F61" s="135"/>
    </row>
    <row r="62" spans="1:6" customFormat="1" ht="12.75" customHeight="1" x14ac:dyDescent="0.25">
      <c r="A62" s="129">
        <v>43520009</v>
      </c>
      <c r="B62" s="130" t="s">
        <v>150</v>
      </c>
      <c r="C62" s="131" t="s">
        <v>373</v>
      </c>
      <c r="D62" s="132" t="s">
        <v>315</v>
      </c>
      <c r="E62" s="133">
        <v>352.65</v>
      </c>
      <c r="F62" s="135"/>
    </row>
    <row r="63" spans="1:6" customFormat="1" ht="12.75" customHeight="1" x14ac:dyDescent="0.25">
      <c r="A63" s="129">
        <v>43520004</v>
      </c>
      <c r="B63" s="130" t="s">
        <v>150</v>
      </c>
      <c r="C63" s="131" t="s">
        <v>374</v>
      </c>
      <c r="D63" s="132" t="s">
        <v>315</v>
      </c>
      <c r="E63" s="133">
        <v>363.02</v>
      </c>
      <c r="F63" s="135"/>
    </row>
    <row r="64" spans="1:6" customFormat="1" ht="12.75" customHeight="1" x14ac:dyDescent="0.25">
      <c r="A64" s="129">
        <v>43520005</v>
      </c>
      <c r="B64" s="130" t="s">
        <v>150</v>
      </c>
      <c r="C64" s="131" t="s">
        <v>375</v>
      </c>
      <c r="D64" s="132" t="s">
        <v>315</v>
      </c>
      <c r="E64" s="133">
        <v>363.02</v>
      </c>
      <c r="F64" s="135"/>
    </row>
    <row r="65" spans="1:6" customFormat="1" ht="12.75" customHeight="1" x14ac:dyDescent="0.25">
      <c r="A65" s="129">
        <v>43030001</v>
      </c>
      <c r="B65" s="130" t="s">
        <v>150</v>
      </c>
      <c r="C65" s="131" t="s">
        <v>376</v>
      </c>
      <c r="D65" s="132" t="s">
        <v>315</v>
      </c>
      <c r="E65" s="133">
        <v>214.4</v>
      </c>
      <c r="F65" s="135"/>
    </row>
    <row r="66" spans="1:6" customFormat="1" ht="12.75" customHeight="1" x14ac:dyDescent="0.25">
      <c r="A66" s="129">
        <v>43030003</v>
      </c>
      <c r="B66" s="130" t="s">
        <v>150</v>
      </c>
      <c r="C66" s="131" t="s">
        <v>377</v>
      </c>
      <c r="D66" s="132" t="s">
        <v>315</v>
      </c>
      <c r="E66" s="133">
        <v>214.4</v>
      </c>
      <c r="F66" s="135"/>
    </row>
    <row r="67" spans="1:6" customFormat="1" ht="12.75" customHeight="1" x14ac:dyDescent="0.25">
      <c r="A67" s="129">
        <v>43030011</v>
      </c>
      <c r="B67" s="130" t="s">
        <v>150</v>
      </c>
      <c r="C67" s="131" t="s">
        <v>378</v>
      </c>
      <c r="D67" s="132" t="s">
        <v>315</v>
      </c>
      <c r="E67" s="133">
        <v>214.4</v>
      </c>
      <c r="F67" s="135"/>
    </row>
    <row r="68" spans="1:6" customFormat="1" ht="12.75" customHeight="1" x14ac:dyDescent="0.25">
      <c r="A68" s="129">
        <v>43030019</v>
      </c>
      <c r="B68" s="130" t="s">
        <v>150</v>
      </c>
      <c r="C68" s="131" t="s">
        <v>379</v>
      </c>
      <c r="D68" s="132" t="s">
        <v>315</v>
      </c>
      <c r="E68" s="133">
        <v>214.4</v>
      </c>
      <c r="F68" s="135"/>
    </row>
    <row r="69" spans="1:6" customFormat="1" ht="12.75" customHeight="1" x14ac:dyDescent="0.25">
      <c r="A69" s="129">
        <v>43030010</v>
      </c>
      <c r="B69" s="130" t="s">
        <v>150</v>
      </c>
      <c r="C69" s="131" t="s">
        <v>380</v>
      </c>
      <c r="D69" s="132" t="s">
        <v>315</v>
      </c>
      <c r="E69" s="133">
        <v>214.4</v>
      </c>
      <c r="F69" s="135"/>
    </row>
    <row r="70" spans="1:6" customFormat="1" ht="12.75" customHeight="1" x14ac:dyDescent="0.25">
      <c r="A70" s="129">
        <v>43030009</v>
      </c>
      <c r="B70" s="130" t="s">
        <v>150</v>
      </c>
      <c r="C70" s="131" t="s">
        <v>381</v>
      </c>
      <c r="D70" s="132" t="s">
        <v>315</v>
      </c>
      <c r="E70" s="133">
        <v>296.08999999999997</v>
      </c>
      <c r="F70" s="135"/>
    </row>
    <row r="71" spans="1:6" customFormat="1" ht="12.75" customHeight="1" x14ac:dyDescent="0.25">
      <c r="A71" s="129">
        <v>43030004</v>
      </c>
      <c r="B71" s="130" t="s">
        <v>150</v>
      </c>
      <c r="C71" s="131" t="s">
        <v>382</v>
      </c>
      <c r="D71" s="132" t="s">
        <v>315</v>
      </c>
      <c r="E71" s="133">
        <v>302.72000000000003</v>
      </c>
      <c r="F71" s="135"/>
    </row>
    <row r="72" spans="1:6" customFormat="1" ht="12.75" customHeight="1" x14ac:dyDescent="0.25">
      <c r="A72" s="129">
        <v>43030005</v>
      </c>
      <c r="B72" s="130" t="s">
        <v>150</v>
      </c>
      <c r="C72" s="131" t="s">
        <v>383</v>
      </c>
      <c r="D72" s="132" t="s">
        <v>315</v>
      </c>
      <c r="E72" s="133">
        <v>302.72000000000003</v>
      </c>
      <c r="F72" s="135"/>
    </row>
    <row r="73" spans="1:6" customFormat="1" ht="12.75" customHeight="1" x14ac:dyDescent="0.25">
      <c r="A73" s="129">
        <v>43530001</v>
      </c>
      <c r="B73" s="130" t="s">
        <v>150</v>
      </c>
      <c r="C73" s="131" t="s">
        <v>384</v>
      </c>
      <c r="D73" s="132" t="s">
        <v>315</v>
      </c>
      <c r="E73" s="133">
        <v>304.20999999999998</v>
      </c>
      <c r="F73" s="135"/>
    </row>
    <row r="74" spans="1:6" customFormat="1" ht="12.75" customHeight="1" x14ac:dyDescent="0.25">
      <c r="A74" s="129">
        <v>43530011</v>
      </c>
      <c r="B74" s="130" t="s">
        <v>150</v>
      </c>
      <c r="C74" s="131" t="s">
        <v>385</v>
      </c>
      <c r="D74" s="132" t="s">
        <v>315</v>
      </c>
      <c r="E74" s="133">
        <v>304.20999999999998</v>
      </c>
      <c r="F74" s="135"/>
    </row>
    <row r="75" spans="1:6" customFormat="1" ht="12.75" customHeight="1" x14ac:dyDescent="0.25">
      <c r="A75" s="129">
        <v>43530010</v>
      </c>
      <c r="B75" s="130" t="s">
        <v>150</v>
      </c>
      <c r="C75" s="131" t="s">
        <v>386</v>
      </c>
      <c r="D75" s="132" t="s">
        <v>315</v>
      </c>
      <c r="E75" s="133">
        <v>304.20999999999998</v>
      </c>
      <c r="F75" s="135"/>
    </row>
    <row r="76" spans="1:6" customFormat="1" ht="12.75" customHeight="1" x14ac:dyDescent="0.25">
      <c r="A76" s="129">
        <v>43530009</v>
      </c>
      <c r="B76" s="130" t="s">
        <v>150</v>
      </c>
      <c r="C76" s="131" t="s">
        <v>387</v>
      </c>
      <c r="D76" s="132" t="s">
        <v>315</v>
      </c>
      <c r="E76" s="133">
        <v>352.65</v>
      </c>
      <c r="F76" s="135"/>
    </row>
    <row r="77" spans="1:6" customFormat="1" ht="12.75" customHeight="1" x14ac:dyDescent="0.25">
      <c r="A77" s="129">
        <v>43530004</v>
      </c>
      <c r="B77" s="130" t="s">
        <v>150</v>
      </c>
      <c r="C77" s="131" t="s">
        <v>388</v>
      </c>
      <c r="D77" s="132" t="s">
        <v>315</v>
      </c>
      <c r="E77" s="133">
        <v>363.02</v>
      </c>
      <c r="F77" s="135"/>
    </row>
    <row r="78" spans="1:6" customFormat="1" ht="12.75" customHeight="1" x14ac:dyDescent="0.25">
      <c r="A78" s="129">
        <v>43530005</v>
      </c>
      <c r="B78" s="130" t="s">
        <v>150</v>
      </c>
      <c r="C78" s="131" t="s">
        <v>389</v>
      </c>
      <c r="D78" s="132" t="s">
        <v>315</v>
      </c>
      <c r="E78" s="133">
        <v>363.02</v>
      </c>
      <c r="F78" s="135"/>
    </row>
    <row r="79" spans="1:6" customFormat="1" ht="12.75" customHeight="1" x14ac:dyDescent="0.25">
      <c r="A79" s="129">
        <v>43020401</v>
      </c>
      <c r="B79" s="130" t="s">
        <v>150</v>
      </c>
      <c r="C79" s="131" t="s">
        <v>390</v>
      </c>
      <c r="D79" s="132" t="s">
        <v>315</v>
      </c>
      <c r="E79" s="133">
        <v>226.11</v>
      </c>
      <c r="F79" s="135"/>
    </row>
    <row r="80" spans="1:6" customFormat="1" ht="12.75" customHeight="1" x14ac:dyDescent="0.25">
      <c r="A80" s="129">
        <v>64010001</v>
      </c>
      <c r="B80" s="130" t="s">
        <v>160</v>
      </c>
      <c r="C80" s="131" t="s">
        <v>391</v>
      </c>
      <c r="D80" s="132" t="s">
        <v>315</v>
      </c>
      <c r="E80" s="133">
        <v>27.98</v>
      </c>
      <c r="F80" s="135"/>
    </row>
    <row r="81" spans="1:6" customFormat="1" ht="12.75" customHeight="1" x14ac:dyDescent="0.25">
      <c r="A81" s="129">
        <v>64010003</v>
      </c>
      <c r="B81" s="130" t="s">
        <v>160</v>
      </c>
      <c r="C81" s="131" t="s">
        <v>392</v>
      </c>
      <c r="D81" s="132" t="s">
        <v>315</v>
      </c>
      <c r="E81" s="133">
        <v>27.98</v>
      </c>
      <c r="F81" s="135"/>
    </row>
    <row r="82" spans="1:6" customFormat="1" ht="12.75" customHeight="1" x14ac:dyDescent="0.25">
      <c r="A82" s="129">
        <v>64010011</v>
      </c>
      <c r="B82" s="130" t="s">
        <v>160</v>
      </c>
      <c r="C82" s="131" t="s">
        <v>393</v>
      </c>
      <c r="D82" s="132" t="s">
        <v>315</v>
      </c>
      <c r="E82" s="133">
        <v>27.98</v>
      </c>
      <c r="F82" s="135"/>
    </row>
    <row r="83" spans="1:6" customFormat="1" ht="12.75" customHeight="1" x14ac:dyDescent="0.25">
      <c r="A83" s="129">
        <v>64010019</v>
      </c>
      <c r="B83" s="130" t="s">
        <v>160</v>
      </c>
      <c r="C83" s="131" t="s">
        <v>394</v>
      </c>
      <c r="D83" s="132" t="s">
        <v>315</v>
      </c>
      <c r="E83" s="133">
        <v>27.98</v>
      </c>
      <c r="F83" s="135"/>
    </row>
    <row r="84" spans="1:6" customFormat="1" ht="12.75" customHeight="1" x14ac:dyDescent="0.25">
      <c r="A84" s="129">
        <v>64010010</v>
      </c>
      <c r="B84" s="130" t="s">
        <v>160</v>
      </c>
      <c r="C84" s="131" t="s">
        <v>395</v>
      </c>
      <c r="D84" s="132" t="s">
        <v>315</v>
      </c>
      <c r="E84" s="133">
        <v>27.98</v>
      </c>
      <c r="F84" s="135"/>
    </row>
    <row r="85" spans="1:6" customFormat="1" ht="12.75" customHeight="1" x14ac:dyDescent="0.25">
      <c r="A85" s="129">
        <v>64010009</v>
      </c>
      <c r="B85" s="130" t="s">
        <v>160</v>
      </c>
      <c r="C85" s="131" t="s">
        <v>396</v>
      </c>
      <c r="D85" s="132" t="s">
        <v>315</v>
      </c>
      <c r="E85" s="133">
        <v>82.45</v>
      </c>
      <c r="F85" s="135"/>
    </row>
    <row r="86" spans="1:6" customFormat="1" ht="12.75" customHeight="1" x14ac:dyDescent="0.25">
      <c r="A86" s="129">
        <v>64010004</v>
      </c>
      <c r="B86" s="130" t="s">
        <v>160</v>
      </c>
      <c r="C86" s="131" t="s">
        <v>397</v>
      </c>
      <c r="D86" s="132" t="s">
        <v>315</v>
      </c>
      <c r="E86" s="133">
        <v>71.31</v>
      </c>
      <c r="F86" s="135"/>
    </row>
    <row r="87" spans="1:6" customFormat="1" ht="12.75" customHeight="1" x14ac:dyDescent="0.25">
      <c r="A87" s="129">
        <v>64010005</v>
      </c>
      <c r="B87" s="130" t="s">
        <v>160</v>
      </c>
      <c r="C87" s="131" t="s">
        <v>398</v>
      </c>
      <c r="D87" s="132" t="s">
        <v>315</v>
      </c>
      <c r="E87" s="133">
        <v>71.31</v>
      </c>
      <c r="F87" s="135"/>
    </row>
    <row r="88" spans="1:6" customFormat="1" ht="12.75" customHeight="1" x14ac:dyDescent="0.25">
      <c r="A88" s="129">
        <v>64080001</v>
      </c>
      <c r="B88" s="130" t="s">
        <v>160</v>
      </c>
      <c r="C88" s="131" t="s">
        <v>399</v>
      </c>
      <c r="D88" s="132" t="s">
        <v>315</v>
      </c>
      <c r="E88" s="133">
        <v>251.91</v>
      </c>
      <c r="F88" s="135"/>
    </row>
    <row r="89" spans="1:6" customFormat="1" ht="12.75" customHeight="1" x14ac:dyDescent="0.25">
      <c r="A89" s="129">
        <v>64080011</v>
      </c>
      <c r="B89" s="130" t="s">
        <v>160</v>
      </c>
      <c r="C89" s="131" t="s">
        <v>400</v>
      </c>
      <c r="D89" s="132" t="s">
        <v>315</v>
      </c>
      <c r="E89" s="133">
        <v>251.91</v>
      </c>
      <c r="F89" s="135"/>
    </row>
    <row r="90" spans="1:6" customFormat="1" ht="12.75" customHeight="1" x14ac:dyDescent="0.25">
      <c r="A90" s="129">
        <v>64080009</v>
      </c>
      <c r="B90" s="130" t="s">
        <v>160</v>
      </c>
      <c r="C90" s="131" t="s">
        <v>401</v>
      </c>
      <c r="D90" s="132" t="s">
        <v>315</v>
      </c>
      <c r="E90" s="133">
        <v>322.56</v>
      </c>
      <c r="F90" s="135"/>
    </row>
    <row r="91" spans="1:6" customFormat="1" ht="12.75" customHeight="1" x14ac:dyDescent="0.25">
      <c r="A91" s="129">
        <v>64080004</v>
      </c>
      <c r="B91" s="130" t="s">
        <v>160</v>
      </c>
      <c r="C91" s="131" t="s">
        <v>402</v>
      </c>
      <c r="D91" s="132" t="s">
        <v>315</v>
      </c>
      <c r="E91" s="133">
        <v>311.33999999999997</v>
      </c>
      <c r="F91" s="135"/>
    </row>
    <row r="92" spans="1:6" customFormat="1" ht="12.75" customHeight="1" x14ac:dyDescent="0.25">
      <c r="A92" s="129">
        <v>64080005</v>
      </c>
      <c r="B92" s="130" t="s">
        <v>160</v>
      </c>
      <c r="C92" s="131" t="s">
        <v>403</v>
      </c>
      <c r="D92" s="132" t="s">
        <v>315</v>
      </c>
      <c r="E92" s="133">
        <v>311.33999999999997</v>
      </c>
      <c r="F92" s="135"/>
    </row>
    <row r="93" spans="1:6" customFormat="1" ht="12.75" customHeight="1" x14ac:dyDescent="0.25">
      <c r="A93" s="129">
        <v>64020001</v>
      </c>
      <c r="B93" s="130" t="s">
        <v>160</v>
      </c>
      <c r="C93" s="131" t="s">
        <v>404</v>
      </c>
      <c r="D93" s="132" t="s">
        <v>315</v>
      </c>
      <c r="E93" s="133">
        <v>251.91</v>
      </c>
      <c r="F93" s="135"/>
    </row>
    <row r="94" spans="1:6" customFormat="1" ht="12.75" customHeight="1" x14ac:dyDescent="0.25">
      <c r="A94" s="129">
        <v>64020003</v>
      </c>
      <c r="B94" s="130" t="s">
        <v>160</v>
      </c>
      <c r="C94" s="131" t="s">
        <v>405</v>
      </c>
      <c r="D94" s="132" t="s">
        <v>315</v>
      </c>
      <c r="E94" s="133">
        <v>251.91</v>
      </c>
      <c r="F94" s="135"/>
    </row>
    <row r="95" spans="1:6" customFormat="1" ht="12.75" customHeight="1" x14ac:dyDescent="0.25">
      <c r="A95" s="129">
        <v>64020011</v>
      </c>
      <c r="B95" s="130" t="s">
        <v>160</v>
      </c>
      <c r="C95" s="131" t="s">
        <v>406</v>
      </c>
      <c r="D95" s="132" t="s">
        <v>315</v>
      </c>
      <c r="E95" s="133">
        <v>251.91</v>
      </c>
      <c r="F95" s="135"/>
    </row>
    <row r="96" spans="1:6" customFormat="1" ht="12.75" customHeight="1" x14ac:dyDescent="0.25">
      <c r="A96" s="129">
        <v>64020009</v>
      </c>
      <c r="B96" s="130" t="s">
        <v>160</v>
      </c>
      <c r="C96" s="131" t="s">
        <v>407</v>
      </c>
      <c r="D96" s="132" t="s">
        <v>315</v>
      </c>
      <c r="E96" s="133">
        <v>322.56</v>
      </c>
      <c r="F96" s="135"/>
    </row>
    <row r="97" spans="1:6" customFormat="1" ht="12.75" customHeight="1" x14ac:dyDescent="0.25">
      <c r="A97" s="129">
        <v>64020004</v>
      </c>
      <c r="B97" s="130" t="s">
        <v>160</v>
      </c>
      <c r="C97" s="131" t="s">
        <v>408</v>
      </c>
      <c r="D97" s="132" t="s">
        <v>315</v>
      </c>
      <c r="E97" s="133">
        <v>311.33999999999997</v>
      </c>
      <c r="F97" s="135"/>
    </row>
    <row r="98" spans="1:6" customFormat="1" ht="12.75" customHeight="1" x14ac:dyDescent="0.25">
      <c r="A98" s="129">
        <v>64020005</v>
      </c>
      <c r="B98" s="130" t="s">
        <v>160</v>
      </c>
      <c r="C98" s="131" t="s">
        <v>409</v>
      </c>
      <c r="D98" s="132" t="s">
        <v>315</v>
      </c>
      <c r="E98" s="133">
        <v>311.33999999999997</v>
      </c>
      <c r="F98" s="135"/>
    </row>
    <row r="99" spans="1:6" customFormat="1" ht="12.75" customHeight="1" x14ac:dyDescent="0.25">
      <c r="A99" s="129">
        <v>64070001</v>
      </c>
      <c r="B99" s="130" t="s">
        <v>160</v>
      </c>
      <c r="C99" s="131" t="s">
        <v>410</v>
      </c>
      <c r="D99" s="132" t="s">
        <v>315</v>
      </c>
      <c r="E99" s="133">
        <v>857.96</v>
      </c>
      <c r="F99" s="135"/>
    </row>
    <row r="100" spans="1:6" customFormat="1" ht="12.75" customHeight="1" x14ac:dyDescent="0.25">
      <c r="A100" s="129">
        <v>64070011</v>
      </c>
      <c r="B100" s="130" t="s">
        <v>160</v>
      </c>
      <c r="C100" s="131" t="s">
        <v>411</v>
      </c>
      <c r="D100" s="132" t="s">
        <v>315</v>
      </c>
      <c r="E100" s="133">
        <v>857.96</v>
      </c>
      <c r="F100" s="135"/>
    </row>
    <row r="101" spans="1:6" customFormat="1" ht="12.75" customHeight="1" x14ac:dyDescent="0.25">
      <c r="A101" s="129">
        <v>64070009</v>
      </c>
      <c r="B101" s="130" t="s">
        <v>160</v>
      </c>
      <c r="C101" s="131" t="s">
        <v>412</v>
      </c>
      <c r="D101" s="132" t="s">
        <v>315</v>
      </c>
      <c r="E101" s="133">
        <v>961.68</v>
      </c>
      <c r="F101" s="135"/>
    </row>
    <row r="102" spans="1:6" customFormat="1" ht="12.75" customHeight="1" x14ac:dyDescent="0.25">
      <c r="A102" s="129">
        <v>64070004</v>
      </c>
      <c r="B102" s="130" t="s">
        <v>160</v>
      </c>
      <c r="C102" s="131" t="s">
        <v>413</v>
      </c>
      <c r="D102" s="132" t="s">
        <v>315</v>
      </c>
      <c r="E102" s="133">
        <v>953.05</v>
      </c>
      <c r="F102" s="135"/>
    </row>
    <row r="103" spans="1:6" customFormat="1" ht="12.75" customHeight="1" x14ac:dyDescent="0.25">
      <c r="A103" s="129">
        <v>64070005</v>
      </c>
      <c r="B103" s="130" t="s">
        <v>160</v>
      </c>
      <c r="C103" s="131" t="s">
        <v>414</v>
      </c>
      <c r="D103" s="132" t="s">
        <v>315</v>
      </c>
      <c r="E103" s="133">
        <v>953.05</v>
      </c>
      <c r="F103" s="135"/>
    </row>
    <row r="104" spans="1:6" customFormat="1" ht="12.75" customHeight="1" x14ac:dyDescent="0.25">
      <c r="A104" s="129">
        <v>64030001</v>
      </c>
      <c r="B104" s="130" t="s">
        <v>160</v>
      </c>
      <c r="C104" s="131" t="s">
        <v>415</v>
      </c>
      <c r="D104" s="132" t="s">
        <v>315</v>
      </c>
      <c r="E104" s="133">
        <v>857.96</v>
      </c>
      <c r="F104" s="135"/>
    </row>
    <row r="105" spans="1:6" customFormat="1" ht="12.75" customHeight="1" x14ac:dyDescent="0.25">
      <c r="A105" s="129">
        <v>64030011</v>
      </c>
      <c r="B105" s="130" t="s">
        <v>160</v>
      </c>
      <c r="C105" s="131" t="s">
        <v>416</v>
      </c>
      <c r="D105" s="132" t="s">
        <v>315</v>
      </c>
      <c r="E105" s="133">
        <v>857.96</v>
      </c>
      <c r="F105" s="135"/>
    </row>
    <row r="106" spans="1:6" customFormat="1" ht="12.75" customHeight="1" x14ac:dyDescent="0.25">
      <c r="A106" s="129">
        <v>64030009</v>
      </c>
      <c r="B106" s="130" t="s">
        <v>160</v>
      </c>
      <c r="C106" s="131" t="s">
        <v>417</v>
      </c>
      <c r="D106" s="132" t="s">
        <v>315</v>
      </c>
      <c r="E106" s="133">
        <v>961.68</v>
      </c>
      <c r="F106" s="135"/>
    </row>
    <row r="107" spans="1:6" customFormat="1" ht="12.75" customHeight="1" x14ac:dyDescent="0.25">
      <c r="A107" s="129">
        <v>64030004</v>
      </c>
      <c r="B107" s="130" t="s">
        <v>160</v>
      </c>
      <c r="C107" s="131" t="s">
        <v>418</v>
      </c>
      <c r="D107" s="132" t="s">
        <v>315</v>
      </c>
      <c r="E107" s="133">
        <v>953.05</v>
      </c>
      <c r="F107" s="135"/>
    </row>
    <row r="108" spans="1:6" customFormat="1" ht="12.75" customHeight="1" x14ac:dyDescent="0.25">
      <c r="A108" s="129">
        <v>64030005</v>
      </c>
      <c r="B108" s="130" t="s">
        <v>160</v>
      </c>
      <c r="C108" s="131" t="s">
        <v>419</v>
      </c>
      <c r="D108" s="132" t="s">
        <v>315</v>
      </c>
      <c r="E108" s="133">
        <v>953.05</v>
      </c>
      <c r="F108" s="135"/>
    </row>
    <row r="109" spans="1:6" customFormat="1" ht="12.75" customHeight="1" x14ac:dyDescent="0.25">
      <c r="A109" s="129">
        <v>64070301</v>
      </c>
      <c r="B109" s="130" t="s">
        <v>160</v>
      </c>
      <c r="C109" s="131" t="s">
        <v>420</v>
      </c>
      <c r="D109" s="132" t="s">
        <v>315</v>
      </c>
      <c r="E109" s="133">
        <v>924.53</v>
      </c>
      <c r="F109" s="135"/>
    </row>
    <row r="110" spans="1:6" customFormat="1" ht="12.75" customHeight="1" x14ac:dyDescent="0.25">
      <c r="A110" s="129">
        <v>64070311</v>
      </c>
      <c r="B110" s="130" t="s">
        <v>160</v>
      </c>
      <c r="C110" s="131" t="s">
        <v>421</v>
      </c>
      <c r="D110" s="132" t="s">
        <v>315</v>
      </c>
      <c r="E110" s="133">
        <v>924.53</v>
      </c>
      <c r="F110" s="135"/>
    </row>
    <row r="111" spans="1:6" customFormat="1" ht="12.75" customHeight="1" x14ac:dyDescent="0.25">
      <c r="A111" s="129">
        <v>64070309</v>
      </c>
      <c r="B111" s="130" t="s">
        <v>160</v>
      </c>
      <c r="C111" s="131" t="s">
        <v>422</v>
      </c>
      <c r="D111" s="132" t="s">
        <v>315</v>
      </c>
      <c r="E111" s="133">
        <v>1030.28</v>
      </c>
      <c r="F111" s="135"/>
    </row>
    <row r="112" spans="1:6" customFormat="1" ht="12.75" customHeight="1" x14ac:dyDescent="0.25">
      <c r="A112" s="129">
        <v>64070304</v>
      </c>
      <c r="B112" s="130" t="s">
        <v>160</v>
      </c>
      <c r="C112" s="131" t="s">
        <v>423</v>
      </c>
      <c r="D112" s="132" t="s">
        <v>315</v>
      </c>
      <c r="E112" s="133">
        <v>1029.0999999999999</v>
      </c>
      <c r="F112" s="135"/>
    </row>
    <row r="113" spans="1:6" customFormat="1" ht="12.75" customHeight="1" x14ac:dyDescent="0.25">
      <c r="A113" s="129">
        <v>64070305</v>
      </c>
      <c r="B113" s="130" t="s">
        <v>160</v>
      </c>
      <c r="C113" s="131" t="s">
        <v>424</v>
      </c>
      <c r="D113" s="132" t="s">
        <v>315</v>
      </c>
      <c r="E113" s="133">
        <v>1029.0999999999999</v>
      </c>
      <c r="F113" s="135"/>
    </row>
    <row r="114" spans="1:6" customFormat="1" ht="12.75" customHeight="1" x14ac:dyDescent="0.25">
      <c r="A114" s="129">
        <v>64030301</v>
      </c>
      <c r="B114" s="130" t="s">
        <v>160</v>
      </c>
      <c r="C114" s="131" t="s">
        <v>425</v>
      </c>
      <c r="D114" s="132" t="s">
        <v>315</v>
      </c>
      <c r="E114" s="133">
        <v>924.53</v>
      </c>
      <c r="F114" s="135"/>
    </row>
    <row r="115" spans="1:6" customFormat="1" ht="12.75" customHeight="1" x14ac:dyDescent="0.25">
      <c r="A115" s="129">
        <v>64030311</v>
      </c>
      <c r="B115" s="130" t="s">
        <v>160</v>
      </c>
      <c r="C115" s="131" t="s">
        <v>426</v>
      </c>
      <c r="D115" s="132" t="s">
        <v>315</v>
      </c>
      <c r="E115" s="133">
        <v>924.53</v>
      </c>
      <c r="F115" s="135"/>
    </row>
    <row r="116" spans="1:6" customFormat="1" ht="12.75" customHeight="1" x14ac:dyDescent="0.25">
      <c r="A116" s="129">
        <v>64030309</v>
      </c>
      <c r="B116" s="130" t="s">
        <v>160</v>
      </c>
      <c r="C116" s="131" t="s">
        <v>427</v>
      </c>
      <c r="D116" s="132" t="s">
        <v>315</v>
      </c>
      <c r="E116" s="133">
        <v>1030.28</v>
      </c>
      <c r="F116" s="135"/>
    </row>
    <row r="117" spans="1:6" customFormat="1" ht="12.75" customHeight="1" x14ac:dyDescent="0.25">
      <c r="A117" s="129">
        <v>64030304</v>
      </c>
      <c r="B117" s="130" t="s">
        <v>160</v>
      </c>
      <c r="C117" s="131" t="s">
        <v>428</v>
      </c>
      <c r="D117" s="132" t="s">
        <v>315</v>
      </c>
      <c r="E117" s="133">
        <v>1029.0999999999999</v>
      </c>
      <c r="F117" s="135"/>
    </row>
    <row r="118" spans="1:6" customFormat="1" ht="12.75" customHeight="1" x14ac:dyDescent="0.25">
      <c r="A118" s="129">
        <v>64030305</v>
      </c>
      <c r="B118" s="130" t="s">
        <v>160</v>
      </c>
      <c r="C118" s="131" t="s">
        <v>429</v>
      </c>
      <c r="D118" s="132" t="s">
        <v>315</v>
      </c>
      <c r="E118" s="133">
        <v>1029.0999999999999</v>
      </c>
      <c r="F118" s="135"/>
    </row>
    <row r="119" spans="1:6" customFormat="1" ht="12.75" customHeight="1" x14ac:dyDescent="0.25">
      <c r="A119" s="129">
        <v>64102001</v>
      </c>
      <c r="B119" s="130" t="s">
        <v>162</v>
      </c>
      <c r="C119" s="131" t="s">
        <v>430</v>
      </c>
      <c r="D119" s="132" t="s">
        <v>315</v>
      </c>
      <c r="E119" s="133">
        <v>202.01</v>
      </c>
      <c r="F119" s="135"/>
    </row>
    <row r="120" spans="1:6" customFormat="1" ht="12.75" customHeight="1" x14ac:dyDescent="0.25">
      <c r="A120" s="129">
        <v>64102011</v>
      </c>
      <c r="B120" s="130" t="s">
        <v>162</v>
      </c>
      <c r="C120" s="131" t="s">
        <v>431</v>
      </c>
      <c r="D120" s="132" t="s">
        <v>315</v>
      </c>
      <c r="E120" s="133">
        <v>202.01</v>
      </c>
      <c r="F120" s="135"/>
    </row>
    <row r="121" spans="1:6" customFormat="1" ht="12.75" customHeight="1" x14ac:dyDescent="0.25">
      <c r="A121" s="129">
        <v>64102009</v>
      </c>
      <c r="B121" s="130" t="s">
        <v>162</v>
      </c>
      <c r="C121" s="131" t="s">
        <v>432</v>
      </c>
      <c r="D121" s="132" t="s">
        <v>315</v>
      </c>
      <c r="E121" s="133">
        <v>290.07</v>
      </c>
      <c r="F121" s="135"/>
    </row>
    <row r="122" spans="1:6" customFormat="1" ht="12.75" customHeight="1" x14ac:dyDescent="0.25">
      <c r="A122" s="129">
        <v>64102004</v>
      </c>
      <c r="B122" s="130" t="s">
        <v>162</v>
      </c>
      <c r="C122" s="131" t="s">
        <v>433</v>
      </c>
      <c r="D122" s="132" t="s">
        <v>315</v>
      </c>
      <c r="E122" s="133">
        <v>326.8</v>
      </c>
      <c r="F122" s="135"/>
    </row>
    <row r="123" spans="1:6" customFormat="1" ht="12.75" customHeight="1" x14ac:dyDescent="0.25">
      <c r="A123" s="129">
        <v>64102005</v>
      </c>
      <c r="B123" s="130" t="s">
        <v>162</v>
      </c>
      <c r="C123" s="131" t="s">
        <v>434</v>
      </c>
      <c r="D123" s="132" t="s">
        <v>315</v>
      </c>
      <c r="E123" s="133">
        <v>326.8</v>
      </c>
      <c r="F123" s="135"/>
    </row>
    <row r="124" spans="1:6" customFormat="1" ht="12.75" customHeight="1" x14ac:dyDescent="0.25">
      <c r="A124" s="129">
        <v>64101001</v>
      </c>
      <c r="B124" s="130" t="s">
        <v>162</v>
      </c>
      <c r="C124" s="131" t="s">
        <v>435</v>
      </c>
      <c r="D124" s="132" t="s">
        <v>315</v>
      </c>
      <c r="E124" s="133">
        <v>202.01</v>
      </c>
      <c r="F124" s="135"/>
    </row>
    <row r="125" spans="1:6" customFormat="1" ht="12.75" customHeight="1" x14ac:dyDescent="0.25">
      <c r="A125" s="129">
        <v>64101011</v>
      </c>
      <c r="B125" s="130" t="s">
        <v>162</v>
      </c>
      <c r="C125" s="131" t="s">
        <v>436</v>
      </c>
      <c r="D125" s="132" t="s">
        <v>315</v>
      </c>
      <c r="E125" s="133">
        <v>202.01</v>
      </c>
      <c r="F125" s="135"/>
    </row>
    <row r="126" spans="1:6" customFormat="1" ht="12.75" customHeight="1" x14ac:dyDescent="0.25">
      <c r="A126" s="129">
        <v>64101009</v>
      </c>
      <c r="B126" s="130" t="s">
        <v>162</v>
      </c>
      <c r="C126" s="131" t="s">
        <v>437</v>
      </c>
      <c r="D126" s="132" t="s">
        <v>315</v>
      </c>
      <c r="E126" s="133">
        <v>290.07</v>
      </c>
      <c r="F126" s="135"/>
    </row>
    <row r="127" spans="1:6" customFormat="1" ht="12.75" customHeight="1" x14ac:dyDescent="0.25">
      <c r="A127" s="129">
        <v>64101004</v>
      </c>
      <c r="B127" s="130" t="s">
        <v>162</v>
      </c>
      <c r="C127" s="131" t="s">
        <v>438</v>
      </c>
      <c r="D127" s="132" t="s">
        <v>315</v>
      </c>
      <c r="E127" s="133">
        <v>326.8</v>
      </c>
      <c r="F127" s="135"/>
    </row>
    <row r="128" spans="1:6" customFormat="1" ht="12.75" customHeight="1" x14ac:dyDescent="0.25">
      <c r="A128" s="129">
        <v>64103001</v>
      </c>
      <c r="B128" s="130" t="s">
        <v>162</v>
      </c>
      <c r="C128" s="131" t="s">
        <v>439</v>
      </c>
      <c r="D128" s="132" t="s">
        <v>315</v>
      </c>
      <c r="E128" s="133">
        <v>230.53</v>
      </c>
      <c r="F128" s="135"/>
    </row>
    <row r="129" spans="1:6" customFormat="1" ht="12.75" customHeight="1" x14ac:dyDescent="0.25">
      <c r="A129" s="129">
        <v>64103011</v>
      </c>
      <c r="B129" s="130" t="s">
        <v>162</v>
      </c>
      <c r="C129" s="131" t="s">
        <v>440</v>
      </c>
      <c r="D129" s="132" t="s">
        <v>315</v>
      </c>
      <c r="E129" s="133">
        <v>230.53</v>
      </c>
      <c r="F129" s="135"/>
    </row>
    <row r="130" spans="1:6" customFormat="1" ht="12.75" customHeight="1" x14ac:dyDescent="0.25">
      <c r="A130" s="129">
        <v>64103009</v>
      </c>
      <c r="B130" s="130" t="s">
        <v>162</v>
      </c>
      <c r="C130" s="131" t="s">
        <v>441</v>
      </c>
      <c r="D130" s="132" t="s">
        <v>315</v>
      </c>
      <c r="E130" s="133">
        <v>324.97000000000003</v>
      </c>
      <c r="F130" s="135"/>
    </row>
    <row r="131" spans="1:6" customFormat="1" ht="12.75" customHeight="1" x14ac:dyDescent="0.25">
      <c r="A131" s="129">
        <v>64103004</v>
      </c>
      <c r="B131" s="130" t="s">
        <v>162</v>
      </c>
      <c r="C131" s="131" t="s">
        <v>442</v>
      </c>
      <c r="D131" s="132" t="s">
        <v>315</v>
      </c>
      <c r="E131" s="133">
        <v>398.09</v>
      </c>
      <c r="F131" s="135"/>
    </row>
    <row r="132" spans="1:6" customFormat="1" ht="12.75" customHeight="1" x14ac:dyDescent="0.25">
      <c r="A132" s="129">
        <v>64112001</v>
      </c>
      <c r="B132" s="130" t="s">
        <v>162</v>
      </c>
      <c r="C132" s="131" t="s">
        <v>443</v>
      </c>
      <c r="D132" s="132" t="s">
        <v>315</v>
      </c>
      <c r="E132" s="133">
        <v>481.27</v>
      </c>
      <c r="F132" s="135"/>
    </row>
    <row r="133" spans="1:6" customFormat="1" ht="12.75" customHeight="1" x14ac:dyDescent="0.25">
      <c r="A133" s="129">
        <v>64112011</v>
      </c>
      <c r="B133" s="130" t="s">
        <v>162</v>
      </c>
      <c r="C133" s="131" t="s">
        <v>444</v>
      </c>
      <c r="D133" s="132" t="s">
        <v>315</v>
      </c>
      <c r="E133" s="133">
        <v>481.27</v>
      </c>
      <c r="F133" s="135"/>
    </row>
    <row r="134" spans="1:6" customFormat="1" ht="12.75" customHeight="1" x14ac:dyDescent="0.25">
      <c r="A134" s="129">
        <v>64112009</v>
      </c>
      <c r="B134" s="130" t="s">
        <v>162</v>
      </c>
      <c r="C134" s="131" t="s">
        <v>445</v>
      </c>
      <c r="D134" s="132" t="s">
        <v>315</v>
      </c>
      <c r="E134" s="133">
        <v>584.95000000000005</v>
      </c>
      <c r="F134" s="135"/>
    </row>
    <row r="135" spans="1:6" customFormat="1" ht="12.75" customHeight="1" x14ac:dyDescent="0.25">
      <c r="A135" s="129">
        <v>64112004</v>
      </c>
      <c r="B135" s="130" t="s">
        <v>162</v>
      </c>
      <c r="C135" s="131" t="s">
        <v>446</v>
      </c>
      <c r="D135" s="132" t="s">
        <v>315</v>
      </c>
      <c r="E135" s="133">
        <v>607.23</v>
      </c>
      <c r="F135" s="135"/>
    </row>
    <row r="136" spans="1:6" customFormat="1" ht="12.75" customHeight="1" x14ac:dyDescent="0.25">
      <c r="A136" s="129">
        <v>64111001</v>
      </c>
      <c r="B136" s="130" t="s">
        <v>162</v>
      </c>
      <c r="C136" s="131" t="s">
        <v>447</v>
      </c>
      <c r="D136" s="132" t="s">
        <v>315</v>
      </c>
      <c r="E136" s="133">
        <v>481.27</v>
      </c>
      <c r="F136" s="135"/>
    </row>
    <row r="137" spans="1:6" customFormat="1" ht="12.75" customHeight="1" x14ac:dyDescent="0.25">
      <c r="A137" s="129">
        <v>64111011</v>
      </c>
      <c r="B137" s="130" t="s">
        <v>162</v>
      </c>
      <c r="C137" s="131" t="s">
        <v>448</v>
      </c>
      <c r="D137" s="132" t="s">
        <v>315</v>
      </c>
      <c r="E137" s="133">
        <v>481.27</v>
      </c>
      <c r="F137" s="135"/>
    </row>
    <row r="138" spans="1:6" customFormat="1" ht="12.75" customHeight="1" x14ac:dyDescent="0.25">
      <c r="A138" s="129">
        <v>64111009</v>
      </c>
      <c r="B138" s="130" t="s">
        <v>162</v>
      </c>
      <c r="C138" s="131" t="s">
        <v>449</v>
      </c>
      <c r="D138" s="132" t="s">
        <v>315</v>
      </c>
      <c r="E138" s="133">
        <v>584.95000000000005</v>
      </c>
      <c r="F138" s="135"/>
    </row>
    <row r="139" spans="1:6" customFormat="1" ht="12.75" customHeight="1" x14ac:dyDescent="0.25">
      <c r="A139" s="129">
        <v>64111004</v>
      </c>
      <c r="B139" s="130" t="s">
        <v>162</v>
      </c>
      <c r="C139" s="131" t="s">
        <v>450</v>
      </c>
      <c r="D139" s="132" t="s">
        <v>315</v>
      </c>
      <c r="E139" s="133">
        <v>607.23</v>
      </c>
      <c r="F139" s="135"/>
    </row>
    <row r="140" spans="1:6" customFormat="1" ht="12.75" customHeight="1" x14ac:dyDescent="0.25">
      <c r="A140" s="129">
        <v>64113001</v>
      </c>
      <c r="B140" s="130" t="s">
        <v>162</v>
      </c>
      <c r="C140" s="131" t="s">
        <v>447</v>
      </c>
      <c r="D140" s="132" t="s">
        <v>315</v>
      </c>
      <c r="E140" s="133">
        <v>509.81</v>
      </c>
      <c r="F140" s="135"/>
    </row>
    <row r="141" spans="1:6" customFormat="1" ht="12.75" customHeight="1" x14ac:dyDescent="0.25">
      <c r="A141" s="129">
        <v>64113011</v>
      </c>
      <c r="B141" s="130" t="s">
        <v>162</v>
      </c>
      <c r="C141" s="131" t="s">
        <v>451</v>
      </c>
      <c r="D141" s="132" t="s">
        <v>315</v>
      </c>
      <c r="E141" s="133">
        <v>509.81</v>
      </c>
      <c r="F141" s="135"/>
    </row>
    <row r="142" spans="1:6" customFormat="1" ht="12.75" customHeight="1" x14ac:dyDescent="0.25">
      <c r="A142" s="129">
        <v>64113009</v>
      </c>
      <c r="B142" s="130" t="s">
        <v>162</v>
      </c>
      <c r="C142" s="131" t="s">
        <v>452</v>
      </c>
      <c r="D142" s="132" t="s">
        <v>315</v>
      </c>
      <c r="E142" s="133">
        <v>619.85</v>
      </c>
      <c r="F142" s="135"/>
    </row>
    <row r="143" spans="1:6" customFormat="1" ht="12.75" customHeight="1" x14ac:dyDescent="0.25">
      <c r="A143" s="129">
        <v>64113004</v>
      </c>
      <c r="B143" s="130" t="s">
        <v>162</v>
      </c>
      <c r="C143" s="131" t="s">
        <v>453</v>
      </c>
      <c r="D143" s="132" t="s">
        <v>315</v>
      </c>
      <c r="E143" s="133">
        <v>678.54</v>
      </c>
      <c r="F143" s="135"/>
    </row>
    <row r="144" spans="1:6" customFormat="1" ht="12.75" customHeight="1" x14ac:dyDescent="0.25">
      <c r="A144" s="129">
        <v>64132001</v>
      </c>
      <c r="B144" s="130" t="s">
        <v>162</v>
      </c>
      <c r="C144" s="131" t="s">
        <v>454</v>
      </c>
      <c r="D144" s="132" t="s">
        <v>315</v>
      </c>
      <c r="E144" s="133">
        <v>683.28</v>
      </c>
      <c r="F144" s="135"/>
    </row>
    <row r="145" spans="1:6" customFormat="1" ht="12.75" customHeight="1" x14ac:dyDescent="0.25">
      <c r="A145" s="129">
        <v>64132011</v>
      </c>
      <c r="B145" s="130" t="s">
        <v>162</v>
      </c>
      <c r="C145" s="131" t="s">
        <v>455</v>
      </c>
      <c r="D145" s="132" t="s">
        <v>315</v>
      </c>
      <c r="E145" s="133">
        <v>683.28</v>
      </c>
      <c r="F145" s="135"/>
    </row>
    <row r="146" spans="1:6" customFormat="1" ht="12.75" customHeight="1" x14ac:dyDescent="0.25">
      <c r="A146" s="129">
        <v>64132009</v>
      </c>
      <c r="B146" s="130" t="s">
        <v>162</v>
      </c>
      <c r="C146" s="131" t="s">
        <v>456</v>
      </c>
      <c r="D146" s="132" t="s">
        <v>315</v>
      </c>
      <c r="E146" s="133">
        <v>795.58</v>
      </c>
      <c r="F146" s="135"/>
    </row>
    <row r="147" spans="1:6" customFormat="1" ht="12.75" customHeight="1" x14ac:dyDescent="0.25">
      <c r="A147" s="129">
        <v>64132004</v>
      </c>
      <c r="B147" s="130" t="s">
        <v>162</v>
      </c>
      <c r="C147" s="131" t="s">
        <v>457</v>
      </c>
      <c r="D147" s="132" t="s">
        <v>315</v>
      </c>
      <c r="E147" s="133">
        <v>808.07</v>
      </c>
      <c r="F147" s="135"/>
    </row>
    <row r="148" spans="1:6" customFormat="1" ht="12.75" customHeight="1" x14ac:dyDescent="0.25">
      <c r="A148" s="129">
        <v>64131001</v>
      </c>
      <c r="B148" s="130" t="s">
        <v>162</v>
      </c>
      <c r="C148" s="131" t="s">
        <v>458</v>
      </c>
      <c r="D148" s="132" t="s">
        <v>315</v>
      </c>
      <c r="E148" s="133">
        <v>683.28</v>
      </c>
      <c r="F148" s="135"/>
    </row>
    <row r="149" spans="1:6" customFormat="1" ht="12.75" customHeight="1" x14ac:dyDescent="0.25">
      <c r="A149" s="129">
        <v>64131011</v>
      </c>
      <c r="B149" s="130" t="s">
        <v>162</v>
      </c>
      <c r="C149" s="131" t="s">
        <v>459</v>
      </c>
      <c r="D149" s="132" t="s">
        <v>315</v>
      </c>
      <c r="E149" s="133">
        <v>683.28</v>
      </c>
      <c r="F149" s="135"/>
    </row>
    <row r="150" spans="1:6" customFormat="1" ht="12.75" customHeight="1" x14ac:dyDescent="0.25">
      <c r="A150" s="129">
        <v>64131009</v>
      </c>
      <c r="B150" s="130" t="s">
        <v>162</v>
      </c>
      <c r="C150" s="131" t="s">
        <v>460</v>
      </c>
      <c r="D150" s="132" t="s">
        <v>315</v>
      </c>
      <c r="E150" s="133">
        <v>795.58</v>
      </c>
      <c r="F150" s="135"/>
    </row>
    <row r="151" spans="1:6" customFormat="1" ht="12.75" customHeight="1" x14ac:dyDescent="0.25">
      <c r="A151" s="129">
        <v>64131004</v>
      </c>
      <c r="B151" s="130" t="s">
        <v>162</v>
      </c>
      <c r="C151" s="131" t="s">
        <v>461</v>
      </c>
      <c r="D151" s="132" t="s">
        <v>315</v>
      </c>
      <c r="E151" s="133">
        <v>808.07</v>
      </c>
      <c r="F151" s="135"/>
    </row>
    <row r="152" spans="1:6" customFormat="1" ht="12.75" customHeight="1" x14ac:dyDescent="0.25">
      <c r="A152" s="129">
        <v>64133001</v>
      </c>
      <c r="B152" s="130" t="s">
        <v>162</v>
      </c>
      <c r="C152" s="131" t="s">
        <v>462</v>
      </c>
      <c r="D152" s="132" t="s">
        <v>315</v>
      </c>
      <c r="E152" s="133">
        <v>711.82</v>
      </c>
      <c r="F152" s="135"/>
    </row>
    <row r="153" spans="1:6" customFormat="1" ht="12.75" customHeight="1" x14ac:dyDescent="0.25">
      <c r="A153" s="129">
        <v>64133011</v>
      </c>
      <c r="B153" s="130" t="s">
        <v>162</v>
      </c>
      <c r="C153" s="131" t="s">
        <v>463</v>
      </c>
      <c r="D153" s="132" t="s">
        <v>315</v>
      </c>
      <c r="E153" s="133">
        <v>711.82</v>
      </c>
      <c r="F153" s="135"/>
    </row>
    <row r="154" spans="1:6" customFormat="1" ht="12.75" customHeight="1" x14ac:dyDescent="0.25">
      <c r="A154" s="129">
        <v>64133009</v>
      </c>
      <c r="B154" s="130" t="s">
        <v>162</v>
      </c>
      <c r="C154" s="131" t="s">
        <v>464</v>
      </c>
      <c r="D154" s="132" t="s">
        <v>315</v>
      </c>
      <c r="E154" s="133">
        <v>830.48</v>
      </c>
      <c r="F154" s="135"/>
    </row>
    <row r="155" spans="1:6" customFormat="1" ht="12.75" customHeight="1" x14ac:dyDescent="0.25">
      <c r="A155" s="129">
        <v>64133004</v>
      </c>
      <c r="B155" s="130" t="s">
        <v>162</v>
      </c>
      <c r="C155" s="131" t="s">
        <v>465</v>
      </c>
      <c r="D155" s="132" t="s">
        <v>315</v>
      </c>
      <c r="E155" s="133">
        <v>879.35</v>
      </c>
      <c r="F155" s="135"/>
    </row>
    <row r="156" spans="1:6" customFormat="1" ht="12.75" customHeight="1" x14ac:dyDescent="0.25">
      <c r="A156" s="129">
        <v>64122001</v>
      </c>
      <c r="B156" s="130" t="s">
        <v>162</v>
      </c>
      <c r="C156" s="131" t="s">
        <v>466</v>
      </c>
      <c r="D156" s="132" t="s">
        <v>315</v>
      </c>
      <c r="E156" s="133">
        <v>455.13</v>
      </c>
      <c r="F156" s="135"/>
    </row>
    <row r="157" spans="1:6" customFormat="1" ht="12.75" customHeight="1" x14ac:dyDescent="0.25">
      <c r="A157" s="129">
        <v>64122011</v>
      </c>
      <c r="B157" s="130" t="s">
        <v>162</v>
      </c>
      <c r="C157" s="131" t="s">
        <v>467</v>
      </c>
      <c r="D157" s="132" t="s">
        <v>315</v>
      </c>
      <c r="E157" s="133">
        <v>455.13</v>
      </c>
      <c r="F157" s="135"/>
    </row>
    <row r="158" spans="1:6" customFormat="1" ht="12.75" customHeight="1" x14ac:dyDescent="0.25">
      <c r="A158" s="129">
        <v>64122009</v>
      </c>
      <c r="B158" s="130" t="s">
        <v>162</v>
      </c>
      <c r="C158" s="131" t="s">
        <v>468</v>
      </c>
      <c r="D158" s="132" t="s">
        <v>315</v>
      </c>
      <c r="E158" s="133">
        <v>557.27</v>
      </c>
      <c r="F158" s="135"/>
    </row>
    <row r="159" spans="1:6" customFormat="1" ht="12.75" customHeight="1" x14ac:dyDescent="0.25">
      <c r="A159" s="129">
        <v>64122004</v>
      </c>
      <c r="B159" s="130" t="s">
        <v>162</v>
      </c>
      <c r="C159" s="131" t="s">
        <v>469</v>
      </c>
      <c r="D159" s="132" t="s">
        <v>315</v>
      </c>
      <c r="E159" s="133">
        <v>579.91999999999996</v>
      </c>
      <c r="F159" s="135"/>
    </row>
    <row r="160" spans="1:6" customFormat="1" ht="12.75" customHeight="1" x14ac:dyDescent="0.25">
      <c r="A160" s="129">
        <v>64121001</v>
      </c>
      <c r="B160" s="130" t="s">
        <v>162</v>
      </c>
      <c r="C160" s="131" t="s">
        <v>470</v>
      </c>
      <c r="D160" s="132" t="s">
        <v>315</v>
      </c>
      <c r="E160" s="133">
        <v>455.13</v>
      </c>
      <c r="F160" s="135"/>
    </row>
    <row r="161" spans="1:6" customFormat="1" ht="12.75" customHeight="1" x14ac:dyDescent="0.25">
      <c r="A161" s="129">
        <v>64121011</v>
      </c>
      <c r="B161" s="130" t="s">
        <v>162</v>
      </c>
      <c r="C161" s="131" t="s">
        <v>471</v>
      </c>
      <c r="D161" s="132" t="s">
        <v>315</v>
      </c>
      <c r="E161" s="133">
        <v>455.13</v>
      </c>
      <c r="F161" s="135"/>
    </row>
    <row r="162" spans="1:6" customFormat="1" ht="12.75" customHeight="1" x14ac:dyDescent="0.25">
      <c r="A162" s="129">
        <v>64121009</v>
      </c>
      <c r="B162" s="130" t="s">
        <v>162</v>
      </c>
      <c r="C162" s="131" t="s">
        <v>472</v>
      </c>
      <c r="D162" s="132" t="s">
        <v>315</v>
      </c>
      <c r="E162" s="133">
        <v>557.27</v>
      </c>
      <c r="F162" s="135"/>
    </row>
    <row r="163" spans="1:6" customFormat="1" ht="12.75" customHeight="1" x14ac:dyDescent="0.25">
      <c r="A163" s="129">
        <v>64121004</v>
      </c>
      <c r="B163" s="130" t="s">
        <v>162</v>
      </c>
      <c r="C163" s="131" t="s">
        <v>473</v>
      </c>
      <c r="D163" s="132" t="s">
        <v>315</v>
      </c>
      <c r="E163" s="133">
        <v>579.91999999999996</v>
      </c>
      <c r="F163" s="135"/>
    </row>
    <row r="164" spans="1:6" customFormat="1" ht="12.75" customHeight="1" x14ac:dyDescent="0.25">
      <c r="A164" s="129">
        <v>64123001</v>
      </c>
      <c r="B164" s="130" t="s">
        <v>162</v>
      </c>
      <c r="C164" s="131" t="s">
        <v>474</v>
      </c>
      <c r="D164" s="132" t="s">
        <v>315</v>
      </c>
      <c r="E164" s="133">
        <v>483.64</v>
      </c>
      <c r="F164" s="135"/>
    </row>
    <row r="165" spans="1:6" customFormat="1" ht="12.75" customHeight="1" x14ac:dyDescent="0.25">
      <c r="A165" s="129">
        <v>64123011</v>
      </c>
      <c r="B165" s="130" t="s">
        <v>162</v>
      </c>
      <c r="C165" s="131" t="s">
        <v>475</v>
      </c>
      <c r="D165" s="132" t="s">
        <v>315</v>
      </c>
      <c r="E165" s="133">
        <v>483.64</v>
      </c>
      <c r="F165" s="135"/>
    </row>
    <row r="166" spans="1:6" customFormat="1" ht="12.75" customHeight="1" x14ac:dyDescent="0.25">
      <c r="A166" s="129">
        <v>64123009</v>
      </c>
      <c r="B166" s="130" t="s">
        <v>162</v>
      </c>
      <c r="C166" s="131" t="s">
        <v>476</v>
      </c>
      <c r="D166" s="132" t="s">
        <v>315</v>
      </c>
      <c r="E166" s="133">
        <v>592.16999999999996</v>
      </c>
      <c r="F166" s="135"/>
    </row>
    <row r="167" spans="1:6" customFormat="1" ht="12.75" customHeight="1" x14ac:dyDescent="0.25">
      <c r="A167" s="129">
        <v>64123004</v>
      </c>
      <c r="B167" s="130" t="s">
        <v>162</v>
      </c>
      <c r="C167" s="131" t="s">
        <v>477</v>
      </c>
      <c r="D167" s="132" t="s">
        <v>315</v>
      </c>
      <c r="E167" s="133">
        <v>651.21</v>
      </c>
      <c r="F167" s="135"/>
    </row>
    <row r="168" spans="1:6" customFormat="1" ht="12.75" customHeight="1" x14ac:dyDescent="0.25">
      <c r="A168" s="129">
        <v>64215001</v>
      </c>
      <c r="B168" s="130" t="s">
        <v>162</v>
      </c>
      <c r="C168" s="131" t="s">
        <v>478</v>
      </c>
      <c r="D168" s="132" t="s">
        <v>315</v>
      </c>
      <c r="E168" s="133">
        <v>1033.8399999999999</v>
      </c>
      <c r="F168" s="135"/>
    </row>
    <row r="169" spans="1:6" customFormat="1" ht="12.75" customHeight="1" x14ac:dyDescent="0.25">
      <c r="A169" s="129">
        <v>64215011</v>
      </c>
      <c r="B169" s="130" t="s">
        <v>162</v>
      </c>
      <c r="C169" s="131" t="s">
        <v>479</v>
      </c>
      <c r="D169" s="132" t="s">
        <v>315</v>
      </c>
      <c r="E169" s="133">
        <v>1033.8399999999999</v>
      </c>
      <c r="F169" s="135"/>
    </row>
    <row r="170" spans="1:6" customFormat="1" ht="12.75" customHeight="1" x14ac:dyDescent="0.25">
      <c r="A170" s="129">
        <v>64215009</v>
      </c>
      <c r="B170" s="130" t="s">
        <v>162</v>
      </c>
      <c r="C170" s="131" t="s">
        <v>480</v>
      </c>
      <c r="D170" s="132" t="s">
        <v>315</v>
      </c>
      <c r="E170" s="133">
        <v>1177.1199999999999</v>
      </c>
      <c r="F170" s="135"/>
    </row>
    <row r="171" spans="1:6" customFormat="1" ht="12.75" customHeight="1" x14ac:dyDescent="0.25">
      <c r="A171" s="129">
        <v>64215004</v>
      </c>
      <c r="B171" s="130" t="s">
        <v>162</v>
      </c>
      <c r="C171" s="131" t="s">
        <v>481</v>
      </c>
      <c r="D171" s="132" t="s">
        <v>315</v>
      </c>
      <c r="E171" s="133">
        <v>1242.98</v>
      </c>
      <c r="F171" s="135"/>
    </row>
    <row r="172" spans="1:6" customFormat="1" ht="12.75" customHeight="1" x14ac:dyDescent="0.25">
      <c r="A172" s="129">
        <v>64216001</v>
      </c>
      <c r="B172" s="130" t="s">
        <v>162</v>
      </c>
      <c r="C172" s="131" t="s">
        <v>482</v>
      </c>
      <c r="D172" s="132" t="s">
        <v>315</v>
      </c>
      <c r="E172" s="133">
        <v>1062.3599999999999</v>
      </c>
      <c r="F172" s="135"/>
    </row>
    <row r="173" spans="1:6" customFormat="1" ht="12.75" customHeight="1" x14ac:dyDescent="0.25">
      <c r="A173" s="129">
        <v>64216011</v>
      </c>
      <c r="B173" s="130" t="s">
        <v>162</v>
      </c>
      <c r="C173" s="131" t="s">
        <v>483</v>
      </c>
      <c r="D173" s="132" t="s">
        <v>315</v>
      </c>
      <c r="E173" s="133">
        <v>1062.3599999999999</v>
      </c>
      <c r="F173" s="135"/>
    </row>
    <row r="174" spans="1:6" customFormat="1" ht="12.75" customHeight="1" x14ac:dyDescent="0.25">
      <c r="A174" s="129">
        <v>64216009</v>
      </c>
      <c r="B174" s="130" t="s">
        <v>162</v>
      </c>
      <c r="C174" s="131" t="s">
        <v>484</v>
      </c>
      <c r="D174" s="132" t="s">
        <v>315</v>
      </c>
      <c r="E174" s="133">
        <v>1212.03</v>
      </c>
      <c r="F174" s="135"/>
    </row>
    <row r="175" spans="1:6" customFormat="1" ht="12.75" customHeight="1" x14ac:dyDescent="0.25">
      <c r="A175" s="129">
        <v>64216004</v>
      </c>
      <c r="B175" s="130" t="s">
        <v>162</v>
      </c>
      <c r="C175" s="131" t="s">
        <v>485</v>
      </c>
      <c r="D175" s="132" t="s">
        <v>315</v>
      </c>
      <c r="E175" s="133">
        <v>1314.3</v>
      </c>
      <c r="F175" s="135"/>
    </row>
    <row r="176" spans="1:6" customFormat="1" ht="12.75" customHeight="1" x14ac:dyDescent="0.25">
      <c r="A176" s="129">
        <v>64235001</v>
      </c>
      <c r="B176" s="130" t="s">
        <v>162</v>
      </c>
      <c r="C176" s="131" t="s">
        <v>486</v>
      </c>
      <c r="D176" s="132" t="s">
        <v>315</v>
      </c>
      <c r="E176" s="133">
        <v>1234.6600000000001</v>
      </c>
      <c r="F176" s="135"/>
    </row>
    <row r="177" spans="1:6" customFormat="1" ht="12.75" customHeight="1" x14ac:dyDescent="0.25">
      <c r="A177" s="129">
        <v>64235011</v>
      </c>
      <c r="B177" s="130" t="s">
        <v>162</v>
      </c>
      <c r="C177" s="131" t="s">
        <v>487</v>
      </c>
      <c r="D177" s="132" t="s">
        <v>315</v>
      </c>
      <c r="E177" s="133">
        <v>1234.6600000000001</v>
      </c>
      <c r="F177" s="135"/>
    </row>
    <row r="178" spans="1:6" customFormat="1" ht="12.75" customHeight="1" x14ac:dyDescent="0.25">
      <c r="A178" s="129">
        <v>64235009</v>
      </c>
      <c r="B178" s="130" t="s">
        <v>162</v>
      </c>
      <c r="C178" s="131" t="s">
        <v>488</v>
      </c>
      <c r="D178" s="132" t="s">
        <v>315</v>
      </c>
      <c r="E178" s="133">
        <v>1390.16</v>
      </c>
      <c r="F178" s="135"/>
    </row>
    <row r="179" spans="1:6" customFormat="1" ht="12.75" customHeight="1" x14ac:dyDescent="0.25">
      <c r="A179" s="129">
        <v>64235004</v>
      </c>
      <c r="B179" s="130" t="s">
        <v>162</v>
      </c>
      <c r="C179" s="131" t="s">
        <v>489</v>
      </c>
      <c r="D179" s="132" t="s">
        <v>315</v>
      </c>
      <c r="E179" s="133">
        <v>1443.83</v>
      </c>
      <c r="F179" s="135"/>
    </row>
    <row r="180" spans="1:6" customFormat="1" ht="12.75" customHeight="1" x14ac:dyDescent="0.25">
      <c r="A180" s="129">
        <v>64236001</v>
      </c>
      <c r="B180" s="130" t="s">
        <v>162</v>
      </c>
      <c r="C180" s="131" t="s">
        <v>490</v>
      </c>
      <c r="D180" s="132" t="s">
        <v>315</v>
      </c>
      <c r="E180" s="133">
        <v>1263.2</v>
      </c>
      <c r="F180" s="135"/>
    </row>
    <row r="181" spans="1:6" customFormat="1" ht="12.75" customHeight="1" x14ac:dyDescent="0.25">
      <c r="A181" s="129">
        <v>64236011</v>
      </c>
      <c r="B181" s="130" t="s">
        <v>162</v>
      </c>
      <c r="C181" s="131" t="s">
        <v>491</v>
      </c>
      <c r="D181" s="132" t="s">
        <v>315</v>
      </c>
      <c r="E181" s="133">
        <v>1263.2</v>
      </c>
      <c r="F181" s="135"/>
    </row>
    <row r="182" spans="1:6" customFormat="1" ht="12.75" customHeight="1" x14ac:dyDescent="0.25">
      <c r="A182" s="129">
        <v>64236009</v>
      </c>
      <c r="B182" s="130" t="s">
        <v>162</v>
      </c>
      <c r="C182" s="131" t="s">
        <v>492</v>
      </c>
      <c r="D182" s="132" t="s">
        <v>315</v>
      </c>
      <c r="E182" s="133">
        <v>1425.06</v>
      </c>
      <c r="F182" s="135"/>
    </row>
    <row r="183" spans="1:6" customFormat="1" ht="12.75" customHeight="1" x14ac:dyDescent="0.25">
      <c r="A183" s="129">
        <v>64236004</v>
      </c>
      <c r="B183" s="130" t="s">
        <v>162</v>
      </c>
      <c r="C183" s="131" t="s">
        <v>493</v>
      </c>
      <c r="D183" s="132" t="s">
        <v>315</v>
      </c>
      <c r="E183" s="133">
        <v>1515.12</v>
      </c>
      <c r="F183" s="135"/>
    </row>
    <row r="184" spans="1:6" customFormat="1" ht="12.75" customHeight="1" x14ac:dyDescent="0.25">
      <c r="A184" s="129">
        <v>64225001</v>
      </c>
      <c r="B184" s="130" t="s">
        <v>162</v>
      </c>
      <c r="C184" s="131" t="s">
        <v>494</v>
      </c>
      <c r="D184" s="132" t="s">
        <v>315</v>
      </c>
      <c r="E184" s="133">
        <v>1005.34</v>
      </c>
      <c r="F184" s="135"/>
    </row>
    <row r="185" spans="1:6" customFormat="1" ht="12.75" customHeight="1" x14ac:dyDescent="0.25">
      <c r="A185" s="129">
        <v>64225011</v>
      </c>
      <c r="B185" s="130" t="s">
        <v>162</v>
      </c>
      <c r="C185" s="131" t="s">
        <v>495</v>
      </c>
      <c r="D185" s="132" t="s">
        <v>315</v>
      </c>
      <c r="E185" s="133">
        <v>1005.34</v>
      </c>
      <c r="F185" s="135"/>
    </row>
    <row r="186" spans="1:6" customFormat="1" ht="12.75" customHeight="1" x14ac:dyDescent="0.25">
      <c r="A186" s="129">
        <v>64225009</v>
      </c>
      <c r="B186" s="130" t="s">
        <v>162</v>
      </c>
      <c r="C186" s="131" t="s">
        <v>496</v>
      </c>
      <c r="D186" s="132" t="s">
        <v>315</v>
      </c>
      <c r="E186" s="133">
        <v>1147.03</v>
      </c>
      <c r="F186" s="135"/>
    </row>
    <row r="187" spans="1:6" customFormat="1" ht="12.75" customHeight="1" x14ac:dyDescent="0.25">
      <c r="A187" s="129">
        <v>64225004</v>
      </c>
      <c r="B187" s="130" t="s">
        <v>162</v>
      </c>
      <c r="C187" s="131" t="s">
        <v>497</v>
      </c>
      <c r="D187" s="132" t="s">
        <v>315</v>
      </c>
      <c r="E187" s="133">
        <v>1218.06</v>
      </c>
      <c r="F187" s="135"/>
    </row>
    <row r="188" spans="1:6" customFormat="1" ht="12.75" customHeight="1" x14ac:dyDescent="0.25">
      <c r="A188" s="129">
        <v>64226001</v>
      </c>
      <c r="B188" s="130" t="s">
        <v>162</v>
      </c>
      <c r="C188" s="131" t="s">
        <v>498</v>
      </c>
      <c r="D188" s="132" t="s">
        <v>315</v>
      </c>
      <c r="E188" s="133">
        <v>1033.8399999999999</v>
      </c>
      <c r="F188" s="135"/>
    </row>
    <row r="189" spans="1:6" customFormat="1" ht="12.75" customHeight="1" x14ac:dyDescent="0.25">
      <c r="A189" s="129">
        <v>64226011</v>
      </c>
      <c r="B189" s="130" t="s">
        <v>162</v>
      </c>
      <c r="C189" s="131" t="s">
        <v>499</v>
      </c>
      <c r="D189" s="132" t="s">
        <v>315</v>
      </c>
      <c r="E189" s="133">
        <v>1033.8399999999999</v>
      </c>
      <c r="F189" s="135"/>
    </row>
    <row r="190" spans="1:6" customFormat="1" ht="12.75" customHeight="1" x14ac:dyDescent="0.25">
      <c r="A190" s="129">
        <v>64226009</v>
      </c>
      <c r="B190" s="130" t="s">
        <v>162</v>
      </c>
      <c r="C190" s="131" t="s">
        <v>500</v>
      </c>
      <c r="D190" s="132" t="s">
        <v>315</v>
      </c>
      <c r="E190" s="133">
        <v>1184.3399999999999</v>
      </c>
      <c r="F190" s="135"/>
    </row>
    <row r="191" spans="1:6" customFormat="1" ht="12.75" customHeight="1" x14ac:dyDescent="0.25">
      <c r="A191" s="129">
        <v>64226004</v>
      </c>
      <c r="B191" s="130" t="s">
        <v>162</v>
      </c>
      <c r="C191" s="131" t="s">
        <v>501</v>
      </c>
      <c r="D191" s="132" t="s">
        <v>315</v>
      </c>
      <c r="E191" s="133">
        <v>1289.33</v>
      </c>
      <c r="F191" s="135"/>
    </row>
    <row r="192" spans="1:6" customFormat="1" ht="12.75" customHeight="1" x14ac:dyDescent="0.25">
      <c r="A192" s="129">
        <v>64144001</v>
      </c>
      <c r="B192" s="130" t="s">
        <v>162</v>
      </c>
      <c r="C192" s="131" t="s">
        <v>502</v>
      </c>
      <c r="D192" s="132" t="s">
        <v>315</v>
      </c>
      <c r="E192" s="133">
        <v>282.82</v>
      </c>
      <c r="F192" s="135"/>
    </row>
    <row r="193" spans="1:6" customFormat="1" ht="12.75" customHeight="1" x14ac:dyDescent="0.25">
      <c r="A193" s="129">
        <v>64144011</v>
      </c>
      <c r="B193" s="130" t="s">
        <v>162</v>
      </c>
      <c r="C193" s="131" t="s">
        <v>503</v>
      </c>
      <c r="D193" s="132" t="s">
        <v>315</v>
      </c>
      <c r="E193" s="133">
        <v>282.82</v>
      </c>
      <c r="F193" s="135"/>
    </row>
    <row r="194" spans="1:6" customFormat="1" ht="12.75" customHeight="1" x14ac:dyDescent="0.25">
      <c r="A194" s="129">
        <v>64144009</v>
      </c>
      <c r="B194" s="130" t="s">
        <v>162</v>
      </c>
      <c r="C194" s="131" t="s">
        <v>504</v>
      </c>
      <c r="D194" s="132" t="s">
        <v>315</v>
      </c>
      <c r="E194" s="133">
        <v>374.32</v>
      </c>
      <c r="F194" s="135"/>
    </row>
    <row r="195" spans="1:6" customFormat="1" ht="12.75" customHeight="1" x14ac:dyDescent="0.25">
      <c r="A195" s="129">
        <v>64144004</v>
      </c>
      <c r="B195" s="130" t="s">
        <v>162</v>
      </c>
      <c r="C195" s="131" t="s">
        <v>505</v>
      </c>
      <c r="D195" s="132" t="s">
        <v>315</v>
      </c>
      <c r="E195" s="133">
        <v>423.05</v>
      </c>
      <c r="F195" s="135"/>
    </row>
    <row r="196" spans="1:6" customFormat="1" ht="12.75" customHeight="1" x14ac:dyDescent="0.25">
      <c r="A196" s="129">
        <v>64174001</v>
      </c>
      <c r="B196" s="130" t="s">
        <v>162</v>
      </c>
      <c r="C196" s="131" t="s">
        <v>506</v>
      </c>
      <c r="D196" s="132" t="s">
        <v>315</v>
      </c>
      <c r="E196" s="133">
        <v>765.3</v>
      </c>
      <c r="F196" s="135"/>
    </row>
    <row r="197" spans="1:6" customFormat="1" ht="12.75" customHeight="1" x14ac:dyDescent="0.25">
      <c r="A197" s="129">
        <v>64174011</v>
      </c>
      <c r="B197" s="130" t="s">
        <v>162</v>
      </c>
      <c r="C197" s="131" t="s">
        <v>507</v>
      </c>
      <c r="D197" s="132" t="s">
        <v>315</v>
      </c>
      <c r="E197" s="133">
        <v>765.3</v>
      </c>
      <c r="F197" s="135"/>
    </row>
    <row r="198" spans="1:6" customFormat="1" ht="12.75" customHeight="1" x14ac:dyDescent="0.25">
      <c r="A198" s="129">
        <v>64174009</v>
      </c>
      <c r="B198" s="130" t="s">
        <v>162</v>
      </c>
      <c r="C198" s="131" t="s">
        <v>508</v>
      </c>
      <c r="D198" s="132" t="s">
        <v>315</v>
      </c>
      <c r="E198" s="133">
        <v>884.65</v>
      </c>
      <c r="F198" s="135"/>
    </row>
    <row r="199" spans="1:6" customFormat="1" ht="12.75" customHeight="1" x14ac:dyDescent="0.25">
      <c r="A199" s="129">
        <v>64174004</v>
      </c>
      <c r="B199" s="130" t="s">
        <v>162</v>
      </c>
      <c r="C199" s="131" t="s">
        <v>509</v>
      </c>
      <c r="D199" s="132" t="s">
        <v>315</v>
      </c>
      <c r="E199" s="133">
        <v>905.52</v>
      </c>
      <c r="F199" s="135"/>
    </row>
    <row r="200" spans="1:6" customFormat="1" ht="12.75" customHeight="1" x14ac:dyDescent="0.25">
      <c r="A200" s="129">
        <v>64277001</v>
      </c>
      <c r="B200" s="130" t="s">
        <v>162</v>
      </c>
      <c r="C200" s="131" t="s">
        <v>510</v>
      </c>
      <c r="D200" s="132" t="s">
        <v>315</v>
      </c>
      <c r="E200" s="133">
        <v>1316.68</v>
      </c>
      <c r="F200" s="135"/>
    </row>
    <row r="201" spans="1:6" customFormat="1" ht="12.75" customHeight="1" x14ac:dyDescent="0.25">
      <c r="A201" s="129">
        <v>64277011</v>
      </c>
      <c r="B201" s="130" t="s">
        <v>162</v>
      </c>
      <c r="C201" s="131" t="s">
        <v>511</v>
      </c>
      <c r="D201" s="132" t="s">
        <v>315</v>
      </c>
      <c r="E201" s="133">
        <v>1316.68</v>
      </c>
      <c r="F201" s="135"/>
    </row>
    <row r="202" spans="1:6" customFormat="1" ht="12.75" customHeight="1" x14ac:dyDescent="0.25">
      <c r="A202" s="129">
        <v>64277009</v>
      </c>
      <c r="B202" s="130" t="s">
        <v>162</v>
      </c>
      <c r="C202" s="131" t="s">
        <v>512</v>
      </c>
      <c r="D202" s="132" t="s">
        <v>315</v>
      </c>
      <c r="E202" s="133">
        <v>1475.61</v>
      </c>
      <c r="F202" s="135"/>
    </row>
    <row r="203" spans="1:6" customFormat="1" ht="12.75" customHeight="1" x14ac:dyDescent="0.25">
      <c r="A203" s="129">
        <v>64277004</v>
      </c>
      <c r="B203" s="130" t="s">
        <v>162</v>
      </c>
      <c r="C203" s="131" t="s">
        <v>513</v>
      </c>
      <c r="D203" s="132" t="s">
        <v>315</v>
      </c>
      <c r="E203" s="133">
        <v>1541.28</v>
      </c>
      <c r="F203" s="135"/>
    </row>
    <row r="204" spans="1:6" customFormat="1" ht="12.75" customHeight="1" x14ac:dyDescent="0.25">
      <c r="A204" s="129">
        <v>64800001</v>
      </c>
      <c r="B204" s="130" t="s">
        <v>230</v>
      </c>
      <c r="C204" s="131" t="s">
        <v>514</v>
      </c>
      <c r="D204" s="132" t="s">
        <v>315</v>
      </c>
      <c r="E204" s="133">
        <v>579.91999999999996</v>
      </c>
      <c r="F204" s="135"/>
    </row>
    <row r="205" spans="1:6" customFormat="1" ht="12.75" customHeight="1" x14ac:dyDescent="0.25">
      <c r="A205" s="129">
        <v>64800011</v>
      </c>
      <c r="B205" s="130" t="s">
        <v>230</v>
      </c>
      <c r="C205" s="131" t="s">
        <v>515</v>
      </c>
      <c r="D205" s="132" t="s">
        <v>315</v>
      </c>
      <c r="E205" s="133">
        <v>579.91999999999996</v>
      </c>
      <c r="F205" s="135"/>
    </row>
    <row r="206" spans="1:6" customFormat="1" ht="12.75" customHeight="1" x14ac:dyDescent="0.25">
      <c r="A206" s="129">
        <v>64800009</v>
      </c>
      <c r="B206" s="130" t="s">
        <v>230</v>
      </c>
      <c r="C206" s="131" t="s">
        <v>516</v>
      </c>
      <c r="D206" s="132" t="s">
        <v>315</v>
      </c>
      <c r="E206" s="133">
        <v>690.87</v>
      </c>
      <c r="F206" s="135"/>
    </row>
    <row r="207" spans="1:6" customFormat="1" ht="12.75" customHeight="1" x14ac:dyDescent="0.25">
      <c r="A207" s="129">
        <v>64800004</v>
      </c>
      <c r="B207" s="130" t="s">
        <v>230</v>
      </c>
      <c r="C207" s="131" t="s">
        <v>517</v>
      </c>
      <c r="D207" s="132" t="s">
        <v>315</v>
      </c>
      <c r="E207" s="133">
        <v>671.42</v>
      </c>
      <c r="F207" s="135"/>
    </row>
    <row r="208" spans="1:6" customFormat="1" ht="12.75" customHeight="1" x14ac:dyDescent="0.25">
      <c r="A208" s="129">
        <v>64800005</v>
      </c>
      <c r="B208" s="130" t="s">
        <v>230</v>
      </c>
      <c r="C208" s="131" t="s">
        <v>518</v>
      </c>
      <c r="D208" s="132" t="s">
        <v>315</v>
      </c>
      <c r="E208" s="133">
        <v>671.42</v>
      </c>
      <c r="F208" s="135"/>
    </row>
    <row r="209" spans="1:6" customFormat="1" ht="12.75" customHeight="1" x14ac:dyDescent="0.25">
      <c r="A209" s="129">
        <v>64800301</v>
      </c>
      <c r="B209" s="130" t="s">
        <v>230</v>
      </c>
      <c r="C209" s="131" t="s">
        <v>519</v>
      </c>
      <c r="D209" s="132" t="s">
        <v>315</v>
      </c>
      <c r="E209" s="133">
        <v>636.92999999999995</v>
      </c>
      <c r="F209" s="135"/>
    </row>
    <row r="210" spans="1:6" customFormat="1" ht="12.75" customHeight="1" x14ac:dyDescent="0.25">
      <c r="A210" s="129">
        <v>64800311</v>
      </c>
      <c r="B210" s="130" t="s">
        <v>230</v>
      </c>
      <c r="C210" s="131" t="s">
        <v>520</v>
      </c>
      <c r="D210" s="132" t="s">
        <v>315</v>
      </c>
      <c r="E210" s="133">
        <v>636.92999999999995</v>
      </c>
      <c r="F210" s="135"/>
    </row>
    <row r="211" spans="1:6" customFormat="1" ht="12.75" customHeight="1" x14ac:dyDescent="0.25">
      <c r="A211" s="129">
        <v>64800309</v>
      </c>
      <c r="B211" s="130" t="s">
        <v>230</v>
      </c>
      <c r="C211" s="131" t="s">
        <v>521</v>
      </c>
      <c r="D211" s="132" t="s">
        <v>315</v>
      </c>
      <c r="E211" s="133">
        <v>752.25</v>
      </c>
      <c r="F211" s="135"/>
    </row>
    <row r="212" spans="1:6" customFormat="1" ht="12.75" customHeight="1" x14ac:dyDescent="0.25">
      <c r="A212" s="129">
        <v>64800304</v>
      </c>
      <c r="B212" s="130" t="s">
        <v>230</v>
      </c>
      <c r="C212" s="131" t="s">
        <v>522</v>
      </c>
      <c r="D212" s="132" t="s">
        <v>315</v>
      </c>
      <c r="E212" s="133">
        <v>736.76</v>
      </c>
      <c r="F212" s="135"/>
    </row>
    <row r="213" spans="1:6" customFormat="1" ht="12.75" customHeight="1" x14ac:dyDescent="0.25">
      <c r="A213" s="129">
        <v>64800305</v>
      </c>
      <c r="B213" s="130" t="s">
        <v>230</v>
      </c>
      <c r="C213" s="131" t="s">
        <v>523</v>
      </c>
      <c r="D213" s="132" t="s">
        <v>315</v>
      </c>
      <c r="E213" s="133">
        <v>736.76</v>
      </c>
      <c r="F213" s="135"/>
    </row>
    <row r="214" spans="1:6" customFormat="1" ht="12.75" customHeight="1" x14ac:dyDescent="0.25">
      <c r="A214" s="129">
        <v>64830900</v>
      </c>
      <c r="B214" s="130" t="s">
        <v>230</v>
      </c>
      <c r="C214" s="131" t="s">
        <v>524</v>
      </c>
      <c r="D214" s="132" t="s">
        <v>315</v>
      </c>
      <c r="E214" s="133">
        <v>386.22</v>
      </c>
      <c r="F214" s="135"/>
    </row>
    <row r="215" spans="1:6" customFormat="1" ht="12.75" customHeight="1" x14ac:dyDescent="0.25">
      <c r="A215" s="129">
        <v>42020101</v>
      </c>
      <c r="B215" s="130" t="s">
        <v>149</v>
      </c>
      <c r="C215" s="131" t="s">
        <v>525</v>
      </c>
      <c r="D215" s="132" t="s">
        <v>315</v>
      </c>
      <c r="E215" s="133">
        <v>115.1</v>
      </c>
      <c r="F215" s="135"/>
    </row>
    <row r="216" spans="1:6" customFormat="1" ht="12.75" customHeight="1" x14ac:dyDescent="0.25">
      <c r="A216" s="129">
        <v>42020103</v>
      </c>
      <c r="B216" s="130" t="s">
        <v>149</v>
      </c>
      <c r="C216" s="131" t="s">
        <v>526</v>
      </c>
      <c r="D216" s="132" t="s">
        <v>315</v>
      </c>
      <c r="E216" s="133">
        <v>138.44</v>
      </c>
      <c r="F216" s="135"/>
    </row>
    <row r="217" spans="1:6" customFormat="1" ht="12.75" customHeight="1" x14ac:dyDescent="0.25">
      <c r="A217" s="129">
        <v>42020111</v>
      </c>
      <c r="B217" s="130" t="s">
        <v>149</v>
      </c>
      <c r="C217" s="131" t="s">
        <v>527</v>
      </c>
      <c r="D217" s="132" t="s">
        <v>315</v>
      </c>
      <c r="E217" s="133">
        <v>116.39</v>
      </c>
      <c r="F217" s="135"/>
    </row>
    <row r="218" spans="1:6" customFormat="1" ht="12.75" customHeight="1" x14ac:dyDescent="0.25">
      <c r="A218" s="129">
        <v>42020119</v>
      </c>
      <c r="B218" s="130" t="s">
        <v>149</v>
      </c>
      <c r="C218" s="131" t="s">
        <v>528</v>
      </c>
      <c r="D218" s="132" t="s">
        <v>315</v>
      </c>
      <c r="E218" s="133">
        <v>138.44</v>
      </c>
      <c r="F218" s="135"/>
    </row>
    <row r="219" spans="1:6" customFormat="1" ht="12.75" customHeight="1" x14ac:dyDescent="0.25">
      <c r="A219" s="129">
        <v>42020110</v>
      </c>
      <c r="B219" s="130" t="s">
        <v>149</v>
      </c>
      <c r="C219" s="131" t="s">
        <v>529</v>
      </c>
      <c r="D219" s="132" t="s">
        <v>315</v>
      </c>
      <c r="E219" s="133">
        <v>115.1</v>
      </c>
      <c r="F219" s="135"/>
    </row>
    <row r="220" spans="1:6" customFormat="1" ht="12.75" customHeight="1" x14ac:dyDescent="0.25">
      <c r="A220" s="129">
        <v>42020109</v>
      </c>
      <c r="B220" s="130" t="s">
        <v>149</v>
      </c>
      <c r="C220" s="131" t="s">
        <v>530</v>
      </c>
      <c r="D220" s="132" t="s">
        <v>315</v>
      </c>
      <c r="E220" s="133">
        <v>227.48</v>
      </c>
      <c r="F220" s="135"/>
    </row>
    <row r="221" spans="1:6" customFormat="1" ht="12.75" customHeight="1" x14ac:dyDescent="0.25">
      <c r="A221" s="129">
        <v>42020104</v>
      </c>
      <c r="B221" s="130" t="s">
        <v>149</v>
      </c>
      <c r="C221" s="131" t="s">
        <v>531</v>
      </c>
      <c r="D221" s="132" t="s">
        <v>315</v>
      </c>
      <c r="E221" s="133">
        <v>234.43</v>
      </c>
      <c r="F221" s="135"/>
    </row>
    <row r="222" spans="1:6" customFormat="1" ht="12.75" customHeight="1" x14ac:dyDescent="0.25">
      <c r="A222" s="129">
        <v>42020105</v>
      </c>
      <c r="B222" s="130" t="s">
        <v>149</v>
      </c>
      <c r="C222" s="131" t="s">
        <v>532</v>
      </c>
      <c r="D222" s="132" t="s">
        <v>315</v>
      </c>
      <c r="E222" s="133">
        <v>231.85</v>
      </c>
      <c r="F222" s="135"/>
    </row>
    <row r="223" spans="1:6" customFormat="1" ht="12.75" customHeight="1" x14ac:dyDescent="0.25">
      <c r="A223" s="129">
        <v>42030101</v>
      </c>
      <c r="B223" s="130" t="s">
        <v>149</v>
      </c>
      <c r="C223" s="131" t="s">
        <v>533</v>
      </c>
      <c r="D223" s="132" t="s">
        <v>315</v>
      </c>
      <c r="E223" s="133">
        <v>115.1</v>
      </c>
      <c r="F223" s="135"/>
    </row>
    <row r="224" spans="1:6" customFormat="1" ht="12.75" customHeight="1" x14ac:dyDescent="0.25">
      <c r="A224" s="129">
        <v>42030103</v>
      </c>
      <c r="B224" s="130" t="s">
        <v>149</v>
      </c>
      <c r="C224" s="131" t="s">
        <v>534</v>
      </c>
      <c r="D224" s="132" t="s">
        <v>315</v>
      </c>
      <c r="E224" s="133">
        <v>138.44</v>
      </c>
      <c r="F224" s="135"/>
    </row>
    <row r="225" spans="1:6" customFormat="1" ht="12.75" customHeight="1" x14ac:dyDescent="0.25">
      <c r="A225" s="129">
        <v>42030111</v>
      </c>
      <c r="B225" s="130" t="s">
        <v>149</v>
      </c>
      <c r="C225" s="131" t="s">
        <v>535</v>
      </c>
      <c r="D225" s="132" t="s">
        <v>315</v>
      </c>
      <c r="E225" s="133">
        <v>115.1</v>
      </c>
      <c r="F225" s="135"/>
    </row>
    <row r="226" spans="1:6" customFormat="1" ht="12.75" customHeight="1" x14ac:dyDescent="0.25">
      <c r="A226" s="129">
        <v>42030119</v>
      </c>
      <c r="B226" s="130" t="s">
        <v>149</v>
      </c>
      <c r="C226" s="131" t="s">
        <v>536</v>
      </c>
      <c r="D226" s="132" t="s">
        <v>315</v>
      </c>
      <c r="E226" s="133">
        <v>139.97999999999999</v>
      </c>
      <c r="F226" s="135"/>
    </row>
    <row r="227" spans="1:6" customFormat="1" ht="12.75" customHeight="1" x14ac:dyDescent="0.25">
      <c r="A227" s="129">
        <v>42030110</v>
      </c>
      <c r="B227" s="130" t="s">
        <v>149</v>
      </c>
      <c r="C227" s="131" t="s">
        <v>537</v>
      </c>
      <c r="D227" s="132" t="s">
        <v>315</v>
      </c>
      <c r="E227" s="133">
        <v>115.1</v>
      </c>
      <c r="F227" s="135"/>
    </row>
    <row r="228" spans="1:6" customFormat="1" ht="12.75" customHeight="1" x14ac:dyDescent="0.25">
      <c r="A228" s="129">
        <v>42030109</v>
      </c>
      <c r="B228" s="130" t="s">
        <v>149</v>
      </c>
      <c r="C228" s="131" t="s">
        <v>538</v>
      </c>
      <c r="D228" s="132" t="s">
        <v>315</v>
      </c>
      <c r="E228" s="133">
        <v>227.48</v>
      </c>
      <c r="F228" s="135"/>
    </row>
    <row r="229" spans="1:6" customFormat="1" ht="12.75" customHeight="1" x14ac:dyDescent="0.25">
      <c r="A229" s="129">
        <v>42030104</v>
      </c>
      <c r="B229" s="130" t="s">
        <v>149</v>
      </c>
      <c r="C229" s="131" t="s">
        <v>539</v>
      </c>
      <c r="D229" s="132" t="s">
        <v>315</v>
      </c>
      <c r="E229" s="133">
        <v>228.67</v>
      </c>
      <c r="F229" s="135"/>
    </row>
    <row r="230" spans="1:6" customFormat="1" ht="12.75" customHeight="1" x14ac:dyDescent="0.25">
      <c r="A230" s="129">
        <v>42030105</v>
      </c>
      <c r="B230" s="130" t="s">
        <v>149</v>
      </c>
      <c r="C230" s="131" t="s">
        <v>540</v>
      </c>
      <c r="D230" s="132" t="s">
        <v>315</v>
      </c>
      <c r="E230" s="133">
        <v>228.67</v>
      </c>
      <c r="F230" s="135"/>
    </row>
    <row r="231" spans="1:6" customFormat="1" ht="12.75" customHeight="1" x14ac:dyDescent="0.25">
      <c r="A231" s="129">
        <v>13010001</v>
      </c>
      <c r="B231" s="130" t="s">
        <v>223</v>
      </c>
      <c r="C231" s="131" t="s">
        <v>541</v>
      </c>
      <c r="D231" s="132" t="s">
        <v>315</v>
      </c>
      <c r="E231" s="133">
        <v>226.97</v>
      </c>
      <c r="F231" s="135"/>
    </row>
    <row r="232" spans="1:6" customFormat="1" ht="12.75" customHeight="1" x14ac:dyDescent="0.25">
      <c r="A232" s="129">
        <v>13010011</v>
      </c>
      <c r="B232" s="130" t="s">
        <v>223</v>
      </c>
      <c r="C232" s="131" t="s">
        <v>542</v>
      </c>
      <c r="D232" s="132" t="s">
        <v>315</v>
      </c>
      <c r="E232" s="133">
        <v>226.97</v>
      </c>
      <c r="F232" s="135"/>
    </row>
    <row r="233" spans="1:6" customFormat="1" ht="12.75" customHeight="1" x14ac:dyDescent="0.25">
      <c r="A233" s="129">
        <v>13010009</v>
      </c>
      <c r="B233" s="130" t="s">
        <v>223</v>
      </c>
      <c r="C233" s="131" t="s">
        <v>543</v>
      </c>
      <c r="D233" s="132" t="s">
        <v>315</v>
      </c>
      <c r="E233" s="133">
        <v>343.03</v>
      </c>
      <c r="F233" s="135"/>
    </row>
    <row r="234" spans="1:6" customFormat="1" ht="12.75" customHeight="1" x14ac:dyDescent="0.25">
      <c r="A234" s="129">
        <v>13010004</v>
      </c>
      <c r="B234" s="130" t="s">
        <v>223</v>
      </c>
      <c r="C234" s="131" t="s">
        <v>544</v>
      </c>
      <c r="D234" s="132" t="s">
        <v>315</v>
      </c>
      <c r="E234" s="133">
        <v>362.43</v>
      </c>
      <c r="F234" s="135"/>
    </row>
    <row r="235" spans="1:6" customFormat="1" ht="12.75" customHeight="1" x14ac:dyDescent="0.25">
      <c r="A235" s="129">
        <v>13010005</v>
      </c>
      <c r="B235" s="130" t="s">
        <v>223</v>
      </c>
      <c r="C235" s="131" t="s">
        <v>545</v>
      </c>
      <c r="D235" s="132" t="s">
        <v>315</v>
      </c>
      <c r="E235" s="133">
        <v>362.43</v>
      </c>
      <c r="F235" s="135"/>
    </row>
    <row r="236" spans="1:6" customFormat="1" ht="12.75" customHeight="1" x14ac:dyDescent="0.25">
      <c r="A236" s="129">
        <v>13000201</v>
      </c>
      <c r="B236" s="130" t="s">
        <v>223</v>
      </c>
      <c r="C236" s="131" t="s">
        <v>546</v>
      </c>
      <c r="D236" s="132" t="s">
        <v>315</v>
      </c>
      <c r="E236" s="133">
        <v>71.31</v>
      </c>
      <c r="F236" s="135"/>
    </row>
    <row r="237" spans="1:6" customFormat="1" ht="12.75" customHeight="1" x14ac:dyDescent="0.25">
      <c r="A237" s="129">
        <v>13000211</v>
      </c>
      <c r="B237" s="130" t="s">
        <v>223</v>
      </c>
      <c r="C237" s="131" t="s">
        <v>547</v>
      </c>
      <c r="D237" s="132" t="s">
        <v>315</v>
      </c>
      <c r="E237" s="133">
        <v>71.31</v>
      </c>
      <c r="F237" s="135"/>
    </row>
    <row r="238" spans="1:6" customFormat="1" ht="12.75" customHeight="1" x14ac:dyDescent="0.25">
      <c r="A238" s="129">
        <v>13000209</v>
      </c>
      <c r="B238" s="130" t="s">
        <v>223</v>
      </c>
      <c r="C238" s="131" t="s">
        <v>548</v>
      </c>
      <c r="D238" s="132" t="s">
        <v>315</v>
      </c>
      <c r="E238" s="133">
        <v>124.57</v>
      </c>
      <c r="F238" s="135"/>
    </row>
    <row r="239" spans="1:6" customFormat="1" ht="15" x14ac:dyDescent="0.25">
      <c r="A239" s="129">
        <v>13000204</v>
      </c>
      <c r="B239" s="130" t="s">
        <v>223</v>
      </c>
      <c r="C239" s="131" t="s">
        <v>549</v>
      </c>
      <c r="D239" s="132" t="s">
        <v>315</v>
      </c>
      <c r="E239" s="133">
        <v>104.57</v>
      </c>
      <c r="F239" s="135"/>
    </row>
    <row r="240" spans="1:6" customFormat="1" ht="15" x14ac:dyDescent="0.25">
      <c r="A240" s="129">
        <v>13000205</v>
      </c>
      <c r="B240" s="130" t="s">
        <v>223</v>
      </c>
      <c r="C240" s="131" t="s">
        <v>550</v>
      </c>
      <c r="D240" s="132" t="s">
        <v>315</v>
      </c>
      <c r="E240" s="133">
        <v>104.57</v>
      </c>
      <c r="F240" s="135"/>
    </row>
    <row r="241" spans="1:6" customFormat="1" ht="12.75" customHeight="1" x14ac:dyDescent="0.25">
      <c r="A241" s="129">
        <v>64400001</v>
      </c>
      <c r="B241" s="130" t="s">
        <v>160</v>
      </c>
      <c r="C241" s="131" t="s">
        <v>551</v>
      </c>
      <c r="D241" s="132" t="s">
        <v>315</v>
      </c>
      <c r="E241" s="133">
        <v>23.76</v>
      </c>
      <c r="F241" s="135"/>
    </row>
    <row r="242" spans="1:6" customFormat="1" ht="12.75" customHeight="1" x14ac:dyDescent="0.25">
      <c r="A242" s="129">
        <v>64400011</v>
      </c>
      <c r="B242" s="130" t="s">
        <v>160</v>
      </c>
      <c r="C242" s="131" t="s">
        <v>552</v>
      </c>
      <c r="D242" s="132" t="s">
        <v>315</v>
      </c>
      <c r="E242" s="133">
        <v>23.76</v>
      </c>
      <c r="F242" s="135"/>
    </row>
    <row r="243" spans="1:6" customFormat="1" ht="12.75" customHeight="1" x14ac:dyDescent="0.25">
      <c r="A243" s="129">
        <v>64400010</v>
      </c>
      <c r="B243" s="130" t="s">
        <v>160</v>
      </c>
      <c r="C243" s="131" t="s">
        <v>553</v>
      </c>
      <c r="D243" s="132" t="s">
        <v>315</v>
      </c>
      <c r="E243" s="133">
        <v>23.76</v>
      </c>
      <c r="F243" s="135"/>
    </row>
    <row r="244" spans="1:6" customFormat="1" ht="12.75" customHeight="1" x14ac:dyDescent="0.25">
      <c r="A244" s="129">
        <v>64400009</v>
      </c>
      <c r="B244" s="130" t="s">
        <v>160</v>
      </c>
      <c r="C244" s="131" t="s">
        <v>554</v>
      </c>
      <c r="D244" s="132" t="s">
        <v>315</v>
      </c>
      <c r="E244" s="133">
        <v>71.61</v>
      </c>
      <c r="F244" s="135"/>
    </row>
    <row r="245" spans="1:6" customFormat="1" ht="12.75" customHeight="1" x14ac:dyDescent="0.25">
      <c r="A245" s="129">
        <v>64410001</v>
      </c>
      <c r="B245" s="130" t="s">
        <v>160</v>
      </c>
      <c r="C245" s="131" t="s">
        <v>555</v>
      </c>
      <c r="D245" s="132" t="s">
        <v>315</v>
      </c>
      <c r="E245" s="133">
        <v>25.56</v>
      </c>
      <c r="F245" s="135"/>
    </row>
    <row r="246" spans="1:6" customFormat="1" ht="12.75" customHeight="1" x14ac:dyDescent="0.25">
      <c r="A246" s="129">
        <v>64410011</v>
      </c>
      <c r="B246" s="130" t="s">
        <v>160</v>
      </c>
      <c r="C246" s="131" t="s">
        <v>556</v>
      </c>
      <c r="D246" s="132" t="s">
        <v>315</v>
      </c>
      <c r="E246" s="133">
        <v>25.56</v>
      </c>
      <c r="F246" s="135"/>
    </row>
    <row r="247" spans="1:6" customFormat="1" ht="12.75" customHeight="1" x14ac:dyDescent="0.25">
      <c r="A247" s="129">
        <v>64410010</v>
      </c>
      <c r="B247" s="130" t="s">
        <v>160</v>
      </c>
      <c r="C247" s="131" t="s">
        <v>557</v>
      </c>
      <c r="D247" s="132" t="s">
        <v>315</v>
      </c>
      <c r="E247" s="133">
        <v>25.56</v>
      </c>
      <c r="F247" s="135"/>
    </row>
    <row r="248" spans="1:6" customFormat="1" ht="12.75" customHeight="1" x14ac:dyDescent="0.25">
      <c r="A248" s="129">
        <v>64410009</v>
      </c>
      <c r="B248" s="130" t="s">
        <v>160</v>
      </c>
      <c r="C248" s="131" t="s">
        <v>558</v>
      </c>
      <c r="D248" s="132" t="s">
        <v>315</v>
      </c>
      <c r="E248" s="133">
        <v>74.02</v>
      </c>
      <c r="F248" s="135"/>
    </row>
    <row r="249" spans="1:6" customFormat="1" ht="12.75" customHeight="1" x14ac:dyDescent="0.25">
      <c r="A249" s="129">
        <v>64420001</v>
      </c>
      <c r="B249" s="130" t="s">
        <v>160</v>
      </c>
      <c r="C249" s="131" t="s">
        <v>559</v>
      </c>
      <c r="D249" s="132" t="s">
        <v>315</v>
      </c>
      <c r="E249" s="133">
        <v>26.73</v>
      </c>
      <c r="F249" s="135"/>
    </row>
    <row r="250" spans="1:6" customFormat="1" ht="12.75" customHeight="1" x14ac:dyDescent="0.25">
      <c r="A250" s="129">
        <v>64420011</v>
      </c>
      <c r="B250" s="130" t="s">
        <v>160</v>
      </c>
      <c r="C250" s="131" t="s">
        <v>560</v>
      </c>
      <c r="D250" s="132" t="s">
        <v>315</v>
      </c>
      <c r="E250" s="133">
        <v>26.73</v>
      </c>
      <c r="F250" s="135"/>
    </row>
    <row r="251" spans="1:6" customFormat="1" ht="12.75" customHeight="1" x14ac:dyDescent="0.25">
      <c r="A251" s="129">
        <v>64420010</v>
      </c>
      <c r="B251" s="130" t="s">
        <v>160</v>
      </c>
      <c r="C251" s="131" t="s">
        <v>561</v>
      </c>
      <c r="D251" s="132" t="s">
        <v>315</v>
      </c>
      <c r="E251" s="133">
        <v>26.73</v>
      </c>
      <c r="F251" s="135"/>
    </row>
    <row r="252" spans="1:6" customFormat="1" ht="12.75" customHeight="1" x14ac:dyDescent="0.25">
      <c r="A252" s="129">
        <v>64420009</v>
      </c>
      <c r="B252" s="130" t="s">
        <v>160</v>
      </c>
      <c r="C252" s="131" t="s">
        <v>562</v>
      </c>
      <c r="D252" s="132" t="s">
        <v>315</v>
      </c>
      <c r="E252" s="133">
        <v>74.02</v>
      </c>
      <c r="F252" s="135"/>
    </row>
    <row r="253" spans="1:6" customFormat="1" ht="12.75" customHeight="1" x14ac:dyDescent="0.25">
      <c r="A253" s="129">
        <v>64420004</v>
      </c>
      <c r="B253" s="130" t="s">
        <v>160</v>
      </c>
      <c r="C253" s="131" t="s">
        <v>563</v>
      </c>
      <c r="D253" s="132" t="s">
        <v>315</v>
      </c>
      <c r="E253" s="133">
        <v>75.47</v>
      </c>
      <c r="F253" s="135"/>
    </row>
    <row r="254" spans="1:6" customFormat="1" ht="12.75" customHeight="1" x14ac:dyDescent="0.25">
      <c r="A254" s="129">
        <v>64420005</v>
      </c>
      <c r="B254" s="130" t="s">
        <v>160</v>
      </c>
      <c r="C254" s="131" t="s">
        <v>564</v>
      </c>
      <c r="D254" s="132" t="s">
        <v>315</v>
      </c>
      <c r="E254" s="133">
        <v>75.47</v>
      </c>
      <c r="F254" s="135"/>
    </row>
    <row r="255" spans="1:6" customFormat="1" ht="12.75" customHeight="1" x14ac:dyDescent="0.25">
      <c r="A255" s="129">
        <v>64460001</v>
      </c>
      <c r="B255" s="130" t="s">
        <v>160</v>
      </c>
      <c r="C255" s="131" t="s">
        <v>565</v>
      </c>
      <c r="D255" s="132" t="s">
        <v>315</v>
      </c>
      <c r="E255" s="133">
        <v>26.73</v>
      </c>
      <c r="F255" s="135"/>
    </row>
    <row r="256" spans="1:6" customFormat="1" ht="12.75" customHeight="1" x14ac:dyDescent="0.25">
      <c r="A256" s="129">
        <v>64460011</v>
      </c>
      <c r="B256" s="130" t="s">
        <v>160</v>
      </c>
      <c r="C256" s="131" t="s">
        <v>566</v>
      </c>
      <c r="D256" s="132" t="s">
        <v>315</v>
      </c>
      <c r="E256" s="133">
        <v>26.73</v>
      </c>
      <c r="F256" s="135"/>
    </row>
    <row r="257" spans="1:6" customFormat="1" ht="12.75" customHeight="1" x14ac:dyDescent="0.25">
      <c r="A257" s="129">
        <v>64460009</v>
      </c>
      <c r="B257" s="130" t="s">
        <v>160</v>
      </c>
      <c r="C257" s="131" t="s">
        <v>567</v>
      </c>
      <c r="D257" s="132" t="s">
        <v>315</v>
      </c>
      <c r="E257" s="133">
        <v>74.02</v>
      </c>
      <c r="F257" s="135"/>
    </row>
    <row r="258" spans="1:6" customFormat="1" ht="12.75" customHeight="1" x14ac:dyDescent="0.25">
      <c r="A258" s="129">
        <v>64460004</v>
      </c>
      <c r="B258" s="130" t="s">
        <v>160</v>
      </c>
      <c r="C258" s="131" t="s">
        <v>568</v>
      </c>
      <c r="D258" s="132" t="s">
        <v>315</v>
      </c>
      <c r="E258" s="133">
        <v>75.47</v>
      </c>
      <c r="F258" s="135"/>
    </row>
    <row r="259" spans="1:6" customFormat="1" ht="12.75" customHeight="1" x14ac:dyDescent="0.25">
      <c r="A259" s="129">
        <v>64460005</v>
      </c>
      <c r="B259" s="130" t="s">
        <v>160</v>
      </c>
      <c r="C259" s="131" t="s">
        <v>569</v>
      </c>
      <c r="D259" s="132" t="s">
        <v>315</v>
      </c>
      <c r="E259" s="133">
        <v>75.47</v>
      </c>
      <c r="F259" s="135"/>
    </row>
    <row r="260" spans="1:6" customFormat="1" ht="12.75" customHeight="1" x14ac:dyDescent="0.25">
      <c r="A260" s="129">
        <v>64450001</v>
      </c>
      <c r="B260" s="130" t="s">
        <v>160</v>
      </c>
      <c r="C260" s="131" t="s">
        <v>570</v>
      </c>
      <c r="D260" s="132" t="s">
        <v>315</v>
      </c>
      <c r="E260" s="133">
        <v>26.73</v>
      </c>
      <c r="F260" s="135"/>
    </row>
    <row r="261" spans="1:6" customFormat="1" ht="12.75" customHeight="1" x14ac:dyDescent="0.25">
      <c r="A261" s="129">
        <v>64450011</v>
      </c>
      <c r="B261" s="130" t="s">
        <v>160</v>
      </c>
      <c r="C261" s="131" t="s">
        <v>571</v>
      </c>
      <c r="D261" s="132" t="s">
        <v>315</v>
      </c>
      <c r="E261" s="133">
        <v>26.73</v>
      </c>
      <c r="F261" s="135"/>
    </row>
    <row r="262" spans="1:6" customFormat="1" ht="12.75" customHeight="1" x14ac:dyDescent="0.25">
      <c r="A262" s="129">
        <v>64450009</v>
      </c>
      <c r="B262" s="130" t="s">
        <v>160</v>
      </c>
      <c r="C262" s="131" t="s">
        <v>572</v>
      </c>
      <c r="D262" s="132" t="s">
        <v>315</v>
      </c>
      <c r="E262" s="133">
        <v>74.02</v>
      </c>
      <c r="F262" s="135"/>
    </row>
    <row r="263" spans="1:6" customFormat="1" ht="12.75" customHeight="1" x14ac:dyDescent="0.25">
      <c r="A263" s="129">
        <v>64450004</v>
      </c>
      <c r="B263" s="130" t="s">
        <v>160</v>
      </c>
      <c r="C263" s="131" t="s">
        <v>573</v>
      </c>
      <c r="D263" s="132" t="s">
        <v>315</v>
      </c>
      <c r="E263" s="133">
        <v>75.47</v>
      </c>
      <c r="F263" s="135"/>
    </row>
    <row r="264" spans="1:6" customFormat="1" ht="12.75" customHeight="1" x14ac:dyDescent="0.25">
      <c r="A264" s="129">
        <v>64450005</v>
      </c>
      <c r="B264" s="130" t="s">
        <v>160</v>
      </c>
      <c r="C264" s="131" t="s">
        <v>574</v>
      </c>
      <c r="D264" s="132" t="s">
        <v>315</v>
      </c>
      <c r="E264" s="133">
        <v>75.47</v>
      </c>
      <c r="F264" s="135"/>
    </row>
    <row r="265" spans="1:6" customFormat="1" ht="12.75" customHeight="1" x14ac:dyDescent="0.25">
      <c r="A265" s="129">
        <v>10002801</v>
      </c>
      <c r="B265" s="130" t="s">
        <v>221</v>
      </c>
      <c r="C265" s="131" t="s">
        <v>575</v>
      </c>
      <c r="D265" s="132" t="s">
        <v>315</v>
      </c>
      <c r="E265" s="133">
        <v>22.59</v>
      </c>
      <c r="F265" s="135"/>
    </row>
    <row r="266" spans="1:6" customFormat="1" ht="12.75" customHeight="1" x14ac:dyDescent="0.25">
      <c r="A266" s="129">
        <v>10002811</v>
      </c>
      <c r="B266" s="130" t="s">
        <v>221</v>
      </c>
      <c r="C266" s="131" t="s">
        <v>576</v>
      </c>
      <c r="D266" s="132" t="s">
        <v>315</v>
      </c>
      <c r="E266" s="133">
        <v>22.59</v>
      </c>
      <c r="F266" s="135"/>
    </row>
    <row r="267" spans="1:6" customFormat="1" ht="12.75" customHeight="1" x14ac:dyDescent="0.25">
      <c r="A267" s="129">
        <v>64430001</v>
      </c>
      <c r="B267" s="130" t="s">
        <v>160</v>
      </c>
      <c r="C267" s="131" t="s">
        <v>577</v>
      </c>
      <c r="D267" s="132" t="s">
        <v>315</v>
      </c>
      <c r="E267" s="133">
        <v>32.68</v>
      </c>
      <c r="F267" s="135"/>
    </row>
    <row r="268" spans="1:6" customFormat="1" ht="12.75" customHeight="1" x14ac:dyDescent="0.25">
      <c r="A268" s="129">
        <v>64430011</v>
      </c>
      <c r="B268" s="130" t="s">
        <v>160</v>
      </c>
      <c r="C268" s="131" t="s">
        <v>578</v>
      </c>
      <c r="D268" s="132" t="s">
        <v>315</v>
      </c>
      <c r="E268" s="133">
        <v>32.68</v>
      </c>
      <c r="F268" s="135"/>
    </row>
    <row r="269" spans="1:6" customFormat="1" ht="12.75" customHeight="1" x14ac:dyDescent="0.25">
      <c r="A269" s="129">
        <v>64430010</v>
      </c>
      <c r="B269" s="130" t="s">
        <v>160</v>
      </c>
      <c r="C269" s="131" t="s">
        <v>579</v>
      </c>
      <c r="D269" s="132" t="s">
        <v>315</v>
      </c>
      <c r="E269" s="133">
        <v>32.68</v>
      </c>
      <c r="F269" s="135"/>
    </row>
    <row r="270" spans="1:6" customFormat="1" ht="12.75" customHeight="1" x14ac:dyDescent="0.25">
      <c r="A270" s="129">
        <v>64430009</v>
      </c>
      <c r="B270" s="130" t="s">
        <v>160</v>
      </c>
      <c r="C270" s="131" t="s">
        <v>580</v>
      </c>
      <c r="D270" s="132" t="s">
        <v>315</v>
      </c>
      <c r="E270" s="133">
        <v>82.45</v>
      </c>
      <c r="F270" s="135"/>
    </row>
    <row r="271" spans="1:6" customFormat="1" ht="12.75" customHeight="1" x14ac:dyDescent="0.25">
      <c r="A271" s="129">
        <v>64430004</v>
      </c>
      <c r="B271" s="130" t="s">
        <v>160</v>
      </c>
      <c r="C271" s="131" t="s">
        <v>581</v>
      </c>
      <c r="D271" s="132" t="s">
        <v>315</v>
      </c>
      <c r="E271" s="133">
        <v>85.55</v>
      </c>
      <c r="F271" s="135"/>
    </row>
    <row r="272" spans="1:6" customFormat="1" ht="12.75" customHeight="1" x14ac:dyDescent="0.25">
      <c r="A272" s="129">
        <v>64440001</v>
      </c>
      <c r="B272" s="130" t="s">
        <v>160</v>
      </c>
      <c r="C272" s="131" t="s">
        <v>582</v>
      </c>
      <c r="D272" s="132" t="s">
        <v>315</v>
      </c>
      <c r="E272" s="133">
        <v>42.17</v>
      </c>
      <c r="F272" s="135"/>
    </row>
    <row r="273" spans="1:6" customFormat="1" ht="12.75" customHeight="1" x14ac:dyDescent="0.25">
      <c r="A273" s="129">
        <v>64440011</v>
      </c>
      <c r="B273" s="130" t="s">
        <v>160</v>
      </c>
      <c r="C273" s="131" t="s">
        <v>583</v>
      </c>
      <c r="D273" s="132" t="s">
        <v>315</v>
      </c>
      <c r="E273" s="133">
        <v>42.17</v>
      </c>
      <c r="F273" s="135"/>
    </row>
    <row r="274" spans="1:6" customFormat="1" ht="12.75" customHeight="1" x14ac:dyDescent="0.25">
      <c r="A274" s="129">
        <v>64440010</v>
      </c>
      <c r="B274" s="130" t="s">
        <v>160</v>
      </c>
      <c r="C274" s="131" t="s">
        <v>584</v>
      </c>
      <c r="D274" s="132" t="s">
        <v>315</v>
      </c>
      <c r="E274" s="133">
        <v>42.17</v>
      </c>
      <c r="F274" s="135"/>
    </row>
    <row r="275" spans="1:6" customFormat="1" ht="12.75" customHeight="1" x14ac:dyDescent="0.25">
      <c r="A275" s="129">
        <v>64440009</v>
      </c>
      <c r="B275" s="130" t="s">
        <v>160</v>
      </c>
      <c r="C275" s="131" t="s">
        <v>585</v>
      </c>
      <c r="D275" s="132" t="s">
        <v>315</v>
      </c>
      <c r="E275" s="133">
        <v>92.08</v>
      </c>
      <c r="F275" s="135"/>
    </row>
    <row r="276" spans="1:6" customFormat="1" ht="12.75" customHeight="1" x14ac:dyDescent="0.25">
      <c r="A276" s="129">
        <v>64440004</v>
      </c>
      <c r="B276" s="130" t="s">
        <v>160</v>
      </c>
      <c r="C276" s="131" t="s">
        <v>586</v>
      </c>
      <c r="D276" s="132" t="s">
        <v>315</v>
      </c>
      <c r="E276" s="133">
        <v>96.25</v>
      </c>
      <c r="F276" s="135"/>
    </row>
    <row r="277" spans="1:6" customFormat="1" ht="12.75" customHeight="1" x14ac:dyDescent="0.25">
      <c r="A277" s="129">
        <v>64470001</v>
      </c>
      <c r="B277" s="130" t="s">
        <v>162</v>
      </c>
      <c r="C277" s="131" t="s">
        <v>587</v>
      </c>
      <c r="D277" s="132" t="s">
        <v>315</v>
      </c>
      <c r="E277" s="133">
        <v>90.9</v>
      </c>
      <c r="F277" s="135"/>
    </row>
    <row r="278" spans="1:6" customFormat="1" ht="12.75" customHeight="1" x14ac:dyDescent="0.25">
      <c r="A278" s="129">
        <v>64470011</v>
      </c>
      <c r="B278" s="130" t="s">
        <v>162</v>
      </c>
      <c r="C278" s="131" t="s">
        <v>588</v>
      </c>
      <c r="D278" s="132" t="s">
        <v>315</v>
      </c>
      <c r="E278" s="133">
        <v>90.9</v>
      </c>
      <c r="F278" s="135"/>
    </row>
    <row r="279" spans="1:6" customFormat="1" ht="12.75" customHeight="1" x14ac:dyDescent="0.25">
      <c r="A279" s="129">
        <v>64470009</v>
      </c>
      <c r="B279" s="130" t="s">
        <v>162</v>
      </c>
      <c r="C279" s="131" t="s">
        <v>589</v>
      </c>
      <c r="D279" s="132" t="s">
        <v>315</v>
      </c>
      <c r="E279" s="133">
        <v>146.24</v>
      </c>
      <c r="F279" s="135"/>
    </row>
    <row r="280" spans="1:6" customFormat="1" ht="12.75" customHeight="1" x14ac:dyDescent="0.25">
      <c r="A280" s="129">
        <v>10003001</v>
      </c>
      <c r="B280" s="130" t="s">
        <v>221</v>
      </c>
      <c r="C280" s="131" t="s">
        <v>590</v>
      </c>
      <c r="D280" s="132" t="s">
        <v>315</v>
      </c>
      <c r="E280" s="133">
        <v>33.6</v>
      </c>
      <c r="F280" s="135"/>
    </row>
    <row r="281" spans="1:6" customFormat="1" ht="12.75" customHeight="1" x14ac:dyDescent="0.25">
      <c r="A281" s="129">
        <v>10003011</v>
      </c>
      <c r="B281" s="130" t="s">
        <v>221</v>
      </c>
      <c r="C281" s="131" t="s">
        <v>591</v>
      </c>
      <c r="D281" s="132" t="s">
        <v>315</v>
      </c>
      <c r="E281" s="133">
        <v>33.979999999999997</v>
      </c>
      <c r="F281" s="135"/>
    </row>
    <row r="282" spans="1:6" customFormat="1" ht="12.75" customHeight="1" x14ac:dyDescent="0.25">
      <c r="A282" s="129">
        <v>64480001</v>
      </c>
      <c r="B282" s="130" t="s">
        <v>162</v>
      </c>
      <c r="C282" s="131" t="s">
        <v>592</v>
      </c>
      <c r="D282" s="132" t="s">
        <v>315</v>
      </c>
      <c r="E282" s="133">
        <v>52.87</v>
      </c>
      <c r="F282" s="135"/>
    </row>
    <row r="283" spans="1:6" customFormat="1" ht="12.75" customHeight="1" x14ac:dyDescent="0.25">
      <c r="A283" s="129">
        <v>64480011</v>
      </c>
      <c r="B283" s="130" t="s">
        <v>162</v>
      </c>
      <c r="C283" s="131" t="s">
        <v>593</v>
      </c>
      <c r="D283" s="132" t="s">
        <v>315</v>
      </c>
      <c r="E283" s="133">
        <v>52.87</v>
      </c>
      <c r="F283" s="135"/>
    </row>
    <row r="284" spans="1:6" customFormat="1" ht="12.75" customHeight="1" x14ac:dyDescent="0.25">
      <c r="A284" s="129">
        <v>64480009</v>
      </c>
      <c r="B284" s="130" t="s">
        <v>162</v>
      </c>
      <c r="C284" s="131" t="s">
        <v>594</v>
      </c>
      <c r="D284" s="132" t="s">
        <v>315</v>
      </c>
      <c r="E284" s="133">
        <v>108.32</v>
      </c>
      <c r="F284" s="135"/>
    </row>
    <row r="285" spans="1:6" customFormat="1" ht="12.75" customHeight="1" x14ac:dyDescent="0.25">
      <c r="A285" s="129">
        <v>64490001</v>
      </c>
      <c r="B285" s="130" t="s">
        <v>162</v>
      </c>
      <c r="C285" s="131" t="s">
        <v>595</v>
      </c>
      <c r="D285" s="132" t="s">
        <v>315</v>
      </c>
      <c r="E285" s="133">
        <v>67.14</v>
      </c>
      <c r="F285" s="135"/>
    </row>
    <row r="286" spans="1:6" customFormat="1" ht="12.75" customHeight="1" x14ac:dyDescent="0.25">
      <c r="A286" s="129">
        <v>64490011</v>
      </c>
      <c r="B286" s="130" t="s">
        <v>162</v>
      </c>
      <c r="C286" s="131" t="s">
        <v>596</v>
      </c>
      <c r="D286" s="132" t="s">
        <v>315</v>
      </c>
      <c r="E286" s="133">
        <v>67.14</v>
      </c>
      <c r="F286" s="135"/>
    </row>
    <row r="287" spans="1:6" customFormat="1" ht="12.75" customHeight="1" x14ac:dyDescent="0.25">
      <c r="A287" s="129">
        <v>64490009</v>
      </c>
      <c r="B287" s="130" t="s">
        <v>162</v>
      </c>
      <c r="C287" s="131" t="s">
        <v>597</v>
      </c>
      <c r="D287" s="132" t="s">
        <v>315</v>
      </c>
      <c r="E287" s="133">
        <v>118.55</v>
      </c>
      <c r="F287" s="135"/>
    </row>
    <row r="288" spans="1:6" customFormat="1" ht="12.75" customHeight="1" x14ac:dyDescent="0.25">
      <c r="A288" s="129">
        <v>42000101</v>
      </c>
      <c r="B288" s="130" t="s">
        <v>160</v>
      </c>
      <c r="C288" s="131" t="s">
        <v>598</v>
      </c>
      <c r="D288" s="132" t="s">
        <v>315</v>
      </c>
      <c r="E288" s="133">
        <v>44.56</v>
      </c>
      <c r="F288" s="135"/>
    </row>
    <row r="289" spans="1:6" customFormat="1" ht="12.75" customHeight="1" x14ac:dyDescent="0.25">
      <c r="A289" s="129">
        <v>42000111</v>
      </c>
      <c r="B289" s="130" t="s">
        <v>160</v>
      </c>
      <c r="C289" s="131" t="s">
        <v>599</v>
      </c>
      <c r="D289" s="132" t="s">
        <v>315</v>
      </c>
      <c r="E289" s="133">
        <v>45.05</v>
      </c>
      <c r="F289" s="135"/>
    </row>
    <row r="290" spans="1:6" customFormat="1" ht="12.75" customHeight="1" x14ac:dyDescent="0.25">
      <c r="A290" s="129">
        <v>42000109</v>
      </c>
      <c r="B290" s="130" t="s">
        <v>160</v>
      </c>
      <c r="C290" s="131" t="s">
        <v>600</v>
      </c>
      <c r="D290" s="132" t="s">
        <v>315</v>
      </c>
      <c r="E290" s="133">
        <v>112.54</v>
      </c>
      <c r="F290" s="135"/>
    </row>
    <row r="291" spans="1:6" customFormat="1" ht="12.75" customHeight="1" x14ac:dyDescent="0.25">
      <c r="A291" s="129">
        <v>42000104</v>
      </c>
      <c r="B291" s="130" t="s">
        <v>160</v>
      </c>
      <c r="C291" s="131" t="s">
        <v>601</v>
      </c>
      <c r="D291" s="132" t="s">
        <v>315</v>
      </c>
      <c r="E291" s="133">
        <v>79.94</v>
      </c>
      <c r="F291" s="135"/>
    </row>
    <row r="292" spans="1:6" customFormat="1" ht="12.75" customHeight="1" x14ac:dyDescent="0.25">
      <c r="A292" s="129">
        <v>42000105</v>
      </c>
      <c r="B292" s="130" t="s">
        <v>160</v>
      </c>
      <c r="C292" s="131" t="s">
        <v>602</v>
      </c>
      <c r="D292" s="132" t="s">
        <v>315</v>
      </c>
      <c r="E292" s="133">
        <v>79.94</v>
      </c>
      <c r="F292" s="135"/>
    </row>
    <row r="293" spans="1:6" customFormat="1" ht="12.75" customHeight="1" x14ac:dyDescent="0.25">
      <c r="A293" s="129">
        <v>18570000</v>
      </c>
      <c r="B293" s="130" t="s">
        <v>160</v>
      </c>
      <c r="C293" s="131" t="s">
        <v>603</v>
      </c>
      <c r="D293" s="132" t="s">
        <v>315</v>
      </c>
      <c r="E293" s="133">
        <v>28.51</v>
      </c>
      <c r="F293" s="135"/>
    </row>
    <row r="294" spans="1:6" customFormat="1" ht="12.75" customHeight="1" x14ac:dyDescent="0.25">
      <c r="A294" s="129">
        <v>18540000</v>
      </c>
      <c r="B294" s="130" t="s">
        <v>162</v>
      </c>
      <c r="C294" s="131" t="s">
        <v>604</v>
      </c>
      <c r="D294" s="132" t="s">
        <v>315</v>
      </c>
      <c r="E294" s="133">
        <v>55.25</v>
      </c>
      <c r="F294" s="135"/>
    </row>
    <row r="295" spans="1:6" customFormat="1" ht="12.75" customHeight="1" x14ac:dyDescent="0.25">
      <c r="A295" s="129">
        <v>13000100</v>
      </c>
      <c r="B295" s="130" t="s">
        <v>223</v>
      </c>
      <c r="C295" s="131" t="s">
        <v>605</v>
      </c>
      <c r="D295" s="132" t="s">
        <v>315</v>
      </c>
      <c r="E295" s="133">
        <v>49.32</v>
      </c>
      <c r="F295" s="135"/>
    </row>
    <row r="296" spans="1:6" customFormat="1" ht="12.75" customHeight="1" x14ac:dyDescent="0.25">
      <c r="A296" s="129">
        <v>10002100</v>
      </c>
      <c r="B296" s="130" t="s">
        <v>221</v>
      </c>
      <c r="C296" s="131" t="s">
        <v>606</v>
      </c>
      <c r="D296" s="132" t="s">
        <v>315</v>
      </c>
      <c r="E296" s="133">
        <v>21.99</v>
      </c>
      <c r="F296" s="135"/>
    </row>
    <row r="297" spans="1:6" customFormat="1" ht="12.75" customHeight="1" x14ac:dyDescent="0.25">
      <c r="A297" s="129">
        <v>35800093</v>
      </c>
      <c r="B297" s="130" t="s">
        <v>160</v>
      </c>
      <c r="C297" s="131" t="s">
        <v>607</v>
      </c>
      <c r="D297" s="132" t="s">
        <v>315</v>
      </c>
      <c r="E297" s="133">
        <v>23.76</v>
      </c>
      <c r="F297" s="135"/>
    </row>
    <row r="298" spans="1:6" customFormat="1" ht="12.75" customHeight="1" x14ac:dyDescent="0.25">
      <c r="A298" s="129">
        <v>18020000</v>
      </c>
      <c r="B298" s="130" t="s">
        <v>162</v>
      </c>
      <c r="C298" s="131" t="s">
        <v>608</v>
      </c>
      <c r="D298" s="132" t="s">
        <v>315</v>
      </c>
      <c r="E298" s="133">
        <v>22.03</v>
      </c>
      <c r="F298" s="135"/>
    </row>
    <row r="299" spans="1:6" customFormat="1" ht="12.75" customHeight="1" x14ac:dyDescent="0.25">
      <c r="A299" s="129">
        <v>10002000</v>
      </c>
      <c r="B299" s="130" t="s">
        <v>221</v>
      </c>
      <c r="C299" s="131" t="s">
        <v>609</v>
      </c>
      <c r="D299" s="132" t="s">
        <v>315</v>
      </c>
      <c r="E299" s="133">
        <v>17.809999999999999</v>
      </c>
      <c r="F299" s="135"/>
    </row>
    <row r="300" spans="1:6" customFormat="1" ht="12.75" customHeight="1" x14ac:dyDescent="0.25">
      <c r="A300" s="129">
        <v>64500001</v>
      </c>
      <c r="B300" s="130" t="s">
        <v>162</v>
      </c>
      <c r="C300" s="131" t="s">
        <v>610</v>
      </c>
      <c r="D300" s="132" t="s">
        <v>315</v>
      </c>
      <c r="E300" s="133">
        <v>55.25</v>
      </c>
      <c r="F300" s="135"/>
    </row>
    <row r="301" spans="1:6" customFormat="1" ht="12.75" customHeight="1" x14ac:dyDescent="0.25">
      <c r="A301" s="129">
        <v>64500011</v>
      </c>
      <c r="B301" s="130" t="s">
        <v>162</v>
      </c>
      <c r="C301" s="131" t="s">
        <v>611</v>
      </c>
      <c r="D301" s="132" t="s">
        <v>315</v>
      </c>
      <c r="E301" s="133">
        <v>55.25</v>
      </c>
      <c r="F301" s="135"/>
    </row>
    <row r="302" spans="1:6" customFormat="1" ht="12.75" customHeight="1" x14ac:dyDescent="0.25">
      <c r="A302" s="129">
        <v>64500009</v>
      </c>
      <c r="B302" s="130" t="s">
        <v>162</v>
      </c>
      <c r="C302" s="131" t="s">
        <v>612</v>
      </c>
      <c r="D302" s="132" t="s">
        <v>315</v>
      </c>
      <c r="E302" s="133">
        <v>104.11</v>
      </c>
      <c r="F302" s="135"/>
    </row>
    <row r="303" spans="1:6" customFormat="1" ht="15" x14ac:dyDescent="0.25">
      <c r="A303" s="129">
        <v>18390010</v>
      </c>
      <c r="B303" s="130" t="s">
        <v>162</v>
      </c>
      <c r="C303" s="131" t="s">
        <v>613</v>
      </c>
      <c r="D303" s="132" t="s">
        <v>315</v>
      </c>
      <c r="E303" s="133">
        <v>144.94</v>
      </c>
      <c r="F303" s="135"/>
    </row>
    <row r="304" spans="1:6" customFormat="1" ht="15" x14ac:dyDescent="0.25">
      <c r="A304" s="129">
        <v>64790000</v>
      </c>
      <c r="B304" s="130" t="s">
        <v>230</v>
      </c>
      <c r="C304" s="131" t="s">
        <v>614</v>
      </c>
      <c r="D304" s="132" t="s">
        <v>315</v>
      </c>
      <c r="E304" s="133">
        <v>86.41</v>
      </c>
      <c r="F304" s="135"/>
    </row>
    <row r="305" spans="1:6" customFormat="1" ht="12.75" customHeight="1" x14ac:dyDescent="0.25">
      <c r="A305" s="129">
        <v>52003701</v>
      </c>
      <c r="B305" s="130" t="s">
        <v>155</v>
      </c>
      <c r="C305" s="131" t="s">
        <v>615</v>
      </c>
      <c r="D305" s="132" t="s">
        <v>315</v>
      </c>
      <c r="E305" s="133">
        <v>47.95</v>
      </c>
      <c r="F305" s="135"/>
    </row>
    <row r="306" spans="1:6" customFormat="1" ht="12.75" customHeight="1" x14ac:dyDescent="0.25">
      <c r="A306" s="129">
        <v>52003709</v>
      </c>
      <c r="B306" s="130" t="s">
        <v>155</v>
      </c>
      <c r="C306" s="131" t="s">
        <v>616</v>
      </c>
      <c r="D306" s="132" t="s">
        <v>315</v>
      </c>
      <c r="E306" s="133">
        <v>107.12</v>
      </c>
      <c r="F306" s="135"/>
    </row>
    <row r="307" spans="1:6" customFormat="1" ht="12.75" customHeight="1" x14ac:dyDescent="0.25">
      <c r="A307" s="129">
        <v>52003801</v>
      </c>
      <c r="B307" s="130" t="s">
        <v>155</v>
      </c>
      <c r="C307" s="131" t="s">
        <v>617</v>
      </c>
      <c r="D307" s="132" t="s">
        <v>315</v>
      </c>
      <c r="E307" s="133">
        <v>47.95</v>
      </c>
      <c r="F307" s="135"/>
    </row>
    <row r="308" spans="1:6" customFormat="1" ht="12.75" customHeight="1" x14ac:dyDescent="0.25">
      <c r="A308" s="129">
        <v>52003809</v>
      </c>
      <c r="B308" s="130" t="s">
        <v>155</v>
      </c>
      <c r="C308" s="131" t="s">
        <v>618</v>
      </c>
      <c r="D308" s="132" t="s">
        <v>315</v>
      </c>
      <c r="E308" s="133">
        <v>107.12</v>
      </c>
      <c r="F308" s="135"/>
    </row>
    <row r="309" spans="1:6" customFormat="1" ht="12.75" customHeight="1" x14ac:dyDescent="0.25">
      <c r="A309" s="129">
        <v>52001901</v>
      </c>
      <c r="B309" s="130" t="s">
        <v>155</v>
      </c>
      <c r="C309" s="131" t="s">
        <v>619</v>
      </c>
      <c r="D309" s="132" t="s">
        <v>315</v>
      </c>
      <c r="E309" s="133">
        <v>45.28</v>
      </c>
      <c r="F309" s="135"/>
    </row>
    <row r="310" spans="1:6" customFormat="1" ht="12.75" customHeight="1" x14ac:dyDescent="0.25">
      <c r="A310" s="129">
        <v>52002001</v>
      </c>
      <c r="B310" s="130" t="s">
        <v>155</v>
      </c>
      <c r="C310" s="131" t="s">
        <v>620</v>
      </c>
      <c r="D310" s="132" t="s">
        <v>315</v>
      </c>
      <c r="E310" s="133">
        <v>45.28</v>
      </c>
      <c r="F310" s="135"/>
    </row>
    <row r="311" spans="1:6" customFormat="1" ht="12.75" customHeight="1" x14ac:dyDescent="0.25">
      <c r="A311" s="129">
        <v>52006901</v>
      </c>
      <c r="B311" s="130" t="s">
        <v>155</v>
      </c>
      <c r="C311" s="131" t="s">
        <v>621</v>
      </c>
      <c r="D311" s="132" t="s">
        <v>315</v>
      </c>
      <c r="E311" s="133">
        <v>72.36</v>
      </c>
      <c r="F311" s="135"/>
    </row>
    <row r="312" spans="1:6" customFormat="1" ht="12.75" customHeight="1" x14ac:dyDescent="0.25">
      <c r="A312" s="129">
        <v>52001501</v>
      </c>
      <c r="B312" s="130" t="s">
        <v>155</v>
      </c>
      <c r="C312" s="131" t="s">
        <v>622</v>
      </c>
      <c r="D312" s="132"/>
      <c r="E312" s="133">
        <v>304.2</v>
      </c>
      <c r="F312" s="135"/>
    </row>
    <row r="313" spans="1:6" customFormat="1" ht="12.75" customHeight="1" x14ac:dyDescent="0.25">
      <c r="A313" s="129">
        <v>52001601</v>
      </c>
      <c r="B313" s="130" t="s">
        <v>155</v>
      </c>
      <c r="C313" s="131" t="s">
        <v>623</v>
      </c>
      <c r="D313" s="132" t="s">
        <v>315</v>
      </c>
      <c r="E313" s="133">
        <v>304.2</v>
      </c>
      <c r="F313" s="135"/>
    </row>
    <row r="314" spans="1:6" customFormat="1" ht="12.75" customHeight="1" x14ac:dyDescent="0.25">
      <c r="A314" s="129">
        <v>52001801</v>
      </c>
      <c r="B314" s="130" t="s">
        <v>155</v>
      </c>
      <c r="C314" s="131" t="s">
        <v>624</v>
      </c>
      <c r="D314" s="132" t="s">
        <v>315</v>
      </c>
      <c r="E314" s="133">
        <v>235.8</v>
      </c>
      <c r="F314" s="135"/>
    </row>
    <row r="315" spans="1:6" customFormat="1" ht="12.75" customHeight="1" x14ac:dyDescent="0.25">
      <c r="A315" s="129">
        <v>52004001</v>
      </c>
      <c r="B315" s="130" t="s">
        <v>155</v>
      </c>
      <c r="C315" s="131" t="s">
        <v>625</v>
      </c>
      <c r="D315" s="132" t="s">
        <v>315</v>
      </c>
      <c r="E315" s="133">
        <v>304.37</v>
      </c>
      <c r="F315" s="135"/>
    </row>
    <row r="316" spans="1:6" customFormat="1" ht="12.75" customHeight="1" x14ac:dyDescent="0.25">
      <c r="A316" s="129">
        <v>52001701</v>
      </c>
      <c r="B316" s="130" t="s">
        <v>155</v>
      </c>
      <c r="C316" s="131" t="s">
        <v>626</v>
      </c>
      <c r="D316" s="132" t="s">
        <v>315</v>
      </c>
      <c r="E316" s="133">
        <v>846.61</v>
      </c>
      <c r="F316" s="135"/>
    </row>
    <row r="317" spans="1:6" customFormat="1" ht="12.75" customHeight="1" x14ac:dyDescent="0.25">
      <c r="A317" s="129">
        <v>52004201</v>
      </c>
      <c r="B317" s="130" t="s">
        <v>155</v>
      </c>
      <c r="C317" s="131" t="s">
        <v>627</v>
      </c>
      <c r="D317" s="132" t="s">
        <v>315</v>
      </c>
      <c r="E317" s="133">
        <v>919.56</v>
      </c>
      <c r="F317" s="135"/>
    </row>
    <row r="318" spans="1:6" customFormat="1" ht="12.75" customHeight="1" x14ac:dyDescent="0.25">
      <c r="A318" s="129">
        <v>52000300</v>
      </c>
      <c r="B318" s="130" t="s">
        <v>155</v>
      </c>
      <c r="C318" s="131" t="s">
        <v>628</v>
      </c>
      <c r="D318" s="132" t="s">
        <v>315</v>
      </c>
      <c r="E318" s="133">
        <v>9.24</v>
      </c>
      <c r="F318" s="135"/>
    </row>
    <row r="319" spans="1:6" customFormat="1" ht="12.75" customHeight="1" x14ac:dyDescent="0.25">
      <c r="A319" s="129">
        <v>52005600</v>
      </c>
      <c r="B319" s="130" t="s">
        <v>155</v>
      </c>
      <c r="C319" s="131" t="s">
        <v>629</v>
      </c>
      <c r="D319" s="132" t="s">
        <v>315</v>
      </c>
      <c r="E319" s="133">
        <v>43.11</v>
      </c>
      <c r="F319" s="135"/>
    </row>
    <row r="320" spans="1:6" customFormat="1" ht="12.75" customHeight="1" x14ac:dyDescent="0.25">
      <c r="A320" s="129">
        <v>52003600</v>
      </c>
      <c r="B320" s="130" t="s">
        <v>155</v>
      </c>
      <c r="C320" s="131" t="s">
        <v>630</v>
      </c>
      <c r="D320" s="132" t="s">
        <v>315</v>
      </c>
      <c r="E320" s="133">
        <v>28.57</v>
      </c>
      <c r="F320" s="135"/>
    </row>
    <row r="321" spans="1:6" customFormat="1" ht="12.75" customHeight="1" x14ac:dyDescent="0.25">
      <c r="A321" s="129">
        <v>52003500</v>
      </c>
      <c r="B321" s="130" t="s">
        <v>155</v>
      </c>
      <c r="C321" s="131" t="s">
        <v>631</v>
      </c>
      <c r="D321" s="132" t="s">
        <v>315</v>
      </c>
      <c r="E321" s="133">
        <v>58.16</v>
      </c>
      <c r="F321" s="135"/>
    </row>
    <row r="322" spans="1:6" customFormat="1" ht="12.75" customHeight="1" x14ac:dyDescent="0.25">
      <c r="A322" s="129">
        <v>52006200</v>
      </c>
      <c r="B322" s="130" t="s">
        <v>155</v>
      </c>
      <c r="C322" s="131" t="s">
        <v>632</v>
      </c>
      <c r="D322" s="132" t="s">
        <v>315</v>
      </c>
      <c r="E322" s="133">
        <v>26.73</v>
      </c>
      <c r="F322" s="135"/>
    </row>
    <row r="323" spans="1:6" customFormat="1" ht="12.75" customHeight="1" x14ac:dyDescent="0.25">
      <c r="A323" s="129">
        <v>52000405</v>
      </c>
      <c r="B323" s="130" t="s">
        <v>155</v>
      </c>
      <c r="C323" s="131" t="s">
        <v>633</v>
      </c>
      <c r="D323" s="132" t="s">
        <v>315</v>
      </c>
      <c r="E323" s="133">
        <v>10.130000000000001</v>
      </c>
      <c r="F323" s="135"/>
    </row>
    <row r="324" spans="1:6" customFormat="1" ht="12.75" customHeight="1" x14ac:dyDescent="0.25">
      <c r="A324" s="129">
        <v>52000105</v>
      </c>
      <c r="B324" s="130" t="s">
        <v>155</v>
      </c>
      <c r="C324" s="131" t="s">
        <v>634</v>
      </c>
      <c r="D324" s="132" t="s">
        <v>315</v>
      </c>
      <c r="E324" s="133">
        <v>10.89</v>
      </c>
      <c r="F324" s="135"/>
    </row>
    <row r="325" spans="1:6" customFormat="1" ht="12.75" customHeight="1" x14ac:dyDescent="0.25">
      <c r="A325" s="129">
        <v>52000205</v>
      </c>
      <c r="B325" s="130" t="s">
        <v>155</v>
      </c>
      <c r="C325" s="131" t="s">
        <v>635</v>
      </c>
      <c r="D325" s="132" t="s">
        <v>315</v>
      </c>
      <c r="E325" s="133">
        <v>10.89</v>
      </c>
      <c r="F325" s="135"/>
    </row>
    <row r="326" spans="1:6" customFormat="1" ht="12.75" customHeight="1" x14ac:dyDescent="0.25">
      <c r="A326" s="129">
        <v>52004705</v>
      </c>
      <c r="B326" s="130" t="s">
        <v>155</v>
      </c>
      <c r="C326" s="131" t="s">
        <v>636</v>
      </c>
      <c r="D326" s="132" t="s">
        <v>315</v>
      </c>
      <c r="E326" s="133">
        <v>28.57</v>
      </c>
      <c r="F326" s="135"/>
    </row>
    <row r="327" spans="1:6" customFormat="1" ht="12.75" customHeight="1" x14ac:dyDescent="0.25">
      <c r="A327" s="129">
        <v>52004805</v>
      </c>
      <c r="B327" s="130" t="s">
        <v>155</v>
      </c>
      <c r="C327" s="131" t="s">
        <v>637</v>
      </c>
      <c r="D327" s="132" t="s">
        <v>315</v>
      </c>
      <c r="E327" s="133">
        <v>28.57</v>
      </c>
      <c r="F327" s="135"/>
    </row>
    <row r="328" spans="1:6" customFormat="1" ht="12.75" customHeight="1" x14ac:dyDescent="0.25">
      <c r="A328" s="129">
        <v>52003400</v>
      </c>
      <c r="B328" s="130" t="s">
        <v>155</v>
      </c>
      <c r="C328" s="131" t="s">
        <v>638</v>
      </c>
      <c r="D328" s="132" t="s">
        <v>315</v>
      </c>
      <c r="E328" s="133">
        <v>54.02</v>
      </c>
      <c r="F328" s="135"/>
    </row>
    <row r="329" spans="1:6" customFormat="1" ht="12.75" customHeight="1" x14ac:dyDescent="0.25">
      <c r="A329" s="129">
        <v>52004400</v>
      </c>
      <c r="B329" s="130" t="s">
        <v>155</v>
      </c>
      <c r="C329" s="131" t="s">
        <v>639</v>
      </c>
      <c r="D329" s="132" t="s">
        <v>315</v>
      </c>
      <c r="E329" s="133">
        <v>38.44</v>
      </c>
      <c r="F329" s="135"/>
    </row>
    <row r="330" spans="1:6" customFormat="1" ht="12.75" customHeight="1" x14ac:dyDescent="0.25">
      <c r="A330" s="129">
        <v>83060101</v>
      </c>
      <c r="B330" s="130" t="s">
        <v>227</v>
      </c>
      <c r="C330" s="131" t="s">
        <v>640</v>
      </c>
      <c r="D330" s="132" t="s">
        <v>315</v>
      </c>
      <c r="E330" s="133">
        <v>174.68</v>
      </c>
      <c r="F330" s="135"/>
    </row>
    <row r="331" spans="1:6" customFormat="1" ht="12.75" customHeight="1" x14ac:dyDescent="0.25">
      <c r="A331" s="129">
        <v>37010101</v>
      </c>
      <c r="B331" s="130" t="s">
        <v>226</v>
      </c>
      <c r="C331" s="131" t="s">
        <v>641</v>
      </c>
      <c r="D331" s="132" t="s">
        <v>315</v>
      </c>
      <c r="E331" s="133">
        <v>75.510000000000005</v>
      </c>
      <c r="F331" s="135"/>
    </row>
    <row r="332" spans="1:6" customFormat="1" ht="12.75" customHeight="1" x14ac:dyDescent="0.25">
      <c r="A332" s="129">
        <v>37010103</v>
      </c>
      <c r="B332" s="130" t="s">
        <v>226</v>
      </c>
      <c r="C332" s="131" t="s">
        <v>642</v>
      </c>
      <c r="D332" s="132" t="s">
        <v>315</v>
      </c>
      <c r="E332" s="133">
        <v>75.510000000000005</v>
      </c>
      <c r="F332" s="135"/>
    </row>
    <row r="333" spans="1:6" customFormat="1" ht="12.75" customHeight="1" x14ac:dyDescent="0.25">
      <c r="A333" s="129">
        <v>37010111</v>
      </c>
      <c r="B333" s="130" t="s">
        <v>226</v>
      </c>
      <c r="C333" s="131" t="s">
        <v>643</v>
      </c>
      <c r="D333" s="132" t="s">
        <v>315</v>
      </c>
      <c r="E333" s="133">
        <v>75.510000000000005</v>
      </c>
      <c r="F333" s="135"/>
    </row>
    <row r="334" spans="1:6" customFormat="1" ht="12.75" customHeight="1" x14ac:dyDescent="0.25">
      <c r="A334" s="129">
        <v>37010109</v>
      </c>
      <c r="B334" s="130" t="s">
        <v>226</v>
      </c>
      <c r="C334" s="131" t="s">
        <v>644</v>
      </c>
      <c r="D334" s="132" t="s">
        <v>315</v>
      </c>
      <c r="E334" s="133">
        <v>176.93</v>
      </c>
      <c r="F334" s="135"/>
    </row>
    <row r="335" spans="1:6" customFormat="1" ht="12.75" customHeight="1" x14ac:dyDescent="0.25">
      <c r="A335" s="129">
        <v>53010101</v>
      </c>
      <c r="B335" s="130" t="s">
        <v>226</v>
      </c>
      <c r="C335" s="131" t="s">
        <v>645</v>
      </c>
      <c r="D335" s="132" t="s">
        <v>315</v>
      </c>
      <c r="E335" s="133">
        <v>690.45</v>
      </c>
      <c r="F335" s="135"/>
    </row>
    <row r="336" spans="1:6" customFormat="1" ht="12.75" customHeight="1" x14ac:dyDescent="0.25">
      <c r="A336" s="129">
        <v>53040101</v>
      </c>
      <c r="B336" s="130" t="s">
        <v>226</v>
      </c>
      <c r="C336" s="131" t="s">
        <v>646</v>
      </c>
      <c r="D336" s="132" t="s">
        <v>315</v>
      </c>
      <c r="E336" s="133">
        <v>690.45</v>
      </c>
      <c r="F336" s="135"/>
    </row>
    <row r="337" spans="1:6" customFormat="1" ht="12.75" customHeight="1" x14ac:dyDescent="0.25">
      <c r="A337" s="129">
        <v>53070101</v>
      </c>
      <c r="B337" s="130" t="s">
        <v>226</v>
      </c>
      <c r="C337" s="131" t="s">
        <v>647</v>
      </c>
      <c r="D337" s="132" t="s">
        <v>315</v>
      </c>
      <c r="E337" s="133">
        <v>690.45</v>
      </c>
      <c r="F337" s="135"/>
    </row>
    <row r="338" spans="1:6" customFormat="1" ht="12.75" customHeight="1" x14ac:dyDescent="0.25">
      <c r="A338" s="129">
        <v>53110101</v>
      </c>
      <c r="B338" s="130" t="s">
        <v>226</v>
      </c>
      <c r="C338" s="131" t="s">
        <v>648</v>
      </c>
      <c r="D338" s="132" t="s">
        <v>315</v>
      </c>
      <c r="E338" s="133">
        <v>650.55999999999995</v>
      </c>
      <c r="F338" s="135"/>
    </row>
    <row r="339" spans="1:6" customFormat="1" ht="12.75" customHeight="1" x14ac:dyDescent="0.25">
      <c r="A339" s="129">
        <v>53140101</v>
      </c>
      <c r="B339" s="130" t="s">
        <v>226</v>
      </c>
      <c r="C339" s="131" t="s">
        <v>649</v>
      </c>
      <c r="D339" s="132" t="s">
        <v>315</v>
      </c>
      <c r="E339" s="133">
        <v>650.55999999999995</v>
      </c>
      <c r="F339" s="135"/>
    </row>
    <row r="340" spans="1:6" customFormat="1" ht="12.75" customHeight="1" x14ac:dyDescent="0.25">
      <c r="A340" s="129">
        <v>53170101</v>
      </c>
      <c r="B340" s="130" t="s">
        <v>226</v>
      </c>
      <c r="C340" s="131" t="s">
        <v>650</v>
      </c>
      <c r="D340" s="132" t="s">
        <v>315</v>
      </c>
      <c r="E340" s="133">
        <v>650.55999999999995</v>
      </c>
      <c r="F340" s="135"/>
    </row>
    <row r="341" spans="1:6" customFormat="1" ht="12.75" customHeight="1" x14ac:dyDescent="0.25">
      <c r="A341" s="129">
        <v>22002301</v>
      </c>
      <c r="B341" s="130" t="s">
        <v>159</v>
      </c>
      <c r="C341" s="131" t="s">
        <v>651</v>
      </c>
      <c r="D341" s="132" t="s">
        <v>315</v>
      </c>
      <c r="E341" s="133">
        <v>20.69</v>
      </c>
      <c r="F341" s="135"/>
    </row>
    <row r="342" spans="1:6" customFormat="1" ht="12.75" customHeight="1" x14ac:dyDescent="0.25">
      <c r="A342" s="129">
        <v>22002311</v>
      </c>
      <c r="B342" s="130" t="s">
        <v>159</v>
      </c>
      <c r="C342" s="131" t="s">
        <v>652</v>
      </c>
      <c r="D342" s="132" t="s">
        <v>315</v>
      </c>
      <c r="E342" s="133">
        <v>20.92</v>
      </c>
      <c r="F342" s="135"/>
    </row>
    <row r="343" spans="1:6" customFormat="1" ht="12.75" customHeight="1" x14ac:dyDescent="0.25">
      <c r="A343" s="129">
        <v>22002303</v>
      </c>
      <c r="B343" s="130" t="s">
        <v>159</v>
      </c>
      <c r="C343" s="131" t="s">
        <v>653</v>
      </c>
      <c r="D343" s="132" t="s">
        <v>315</v>
      </c>
      <c r="E343" s="133">
        <v>20.69</v>
      </c>
      <c r="F343" s="135"/>
    </row>
    <row r="344" spans="1:6" customFormat="1" ht="12.75" customHeight="1" x14ac:dyDescent="0.25">
      <c r="A344" s="129">
        <v>22002309</v>
      </c>
      <c r="B344" s="130" t="s">
        <v>159</v>
      </c>
      <c r="C344" s="131" t="s">
        <v>654</v>
      </c>
      <c r="D344" s="132" t="s">
        <v>315</v>
      </c>
      <c r="E344" s="133">
        <v>75.23</v>
      </c>
      <c r="F344" s="135"/>
    </row>
    <row r="345" spans="1:6" customFormat="1" ht="12.75" customHeight="1" x14ac:dyDescent="0.25">
      <c r="A345" s="129">
        <v>83000101</v>
      </c>
      <c r="B345" s="130" t="s">
        <v>159</v>
      </c>
      <c r="C345" s="131" t="s">
        <v>655</v>
      </c>
      <c r="D345" s="132" t="s">
        <v>315</v>
      </c>
      <c r="E345" s="133">
        <v>21.99</v>
      </c>
      <c r="F345" s="135"/>
    </row>
    <row r="346" spans="1:6" customFormat="1" ht="12.75" customHeight="1" x14ac:dyDescent="0.25">
      <c r="A346" s="129">
        <v>83000111</v>
      </c>
      <c r="B346" s="130" t="s">
        <v>159</v>
      </c>
      <c r="C346" s="131" t="s">
        <v>656</v>
      </c>
      <c r="D346" s="132" t="s">
        <v>315</v>
      </c>
      <c r="E346" s="133">
        <v>21.99</v>
      </c>
      <c r="F346" s="135"/>
    </row>
    <row r="347" spans="1:6" customFormat="1" ht="12.75" customHeight="1" x14ac:dyDescent="0.25">
      <c r="A347" s="129">
        <v>83000109</v>
      </c>
      <c r="B347" s="130" t="s">
        <v>159</v>
      </c>
      <c r="C347" s="131" t="s">
        <v>657</v>
      </c>
      <c r="D347" s="132" t="s">
        <v>315</v>
      </c>
      <c r="E347" s="133">
        <v>77.63</v>
      </c>
      <c r="F347" s="135"/>
    </row>
    <row r="348" spans="1:6" customFormat="1" ht="12.75" customHeight="1" x14ac:dyDescent="0.25">
      <c r="A348" s="129">
        <v>22003001</v>
      </c>
      <c r="B348" s="130" t="s">
        <v>159</v>
      </c>
      <c r="C348" s="131" t="s">
        <v>658</v>
      </c>
      <c r="D348" s="132" t="s">
        <v>315</v>
      </c>
      <c r="E348" s="133">
        <v>74.7</v>
      </c>
      <c r="F348" s="135"/>
    </row>
    <row r="349" spans="1:6" customFormat="1" ht="12.75" customHeight="1" x14ac:dyDescent="0.25">
      <c r="A349" s="129">
        <v>22003011</v>
      </c>
      <c r="B349" s="130" t="s">
        <v>159</v>
      </c>
      <c r="C349" s="131" t="s">
        <v>659</v>
      </c>
      <c r="D349" s="132" t="s">
        <v>315</v>
      </c>
      <c r="E349" s="133">
        <v>73.88</v>
      </c>
      <c r="F349" s="135"/>
    </row>
    <row r="350" spans="1:6" customFormat="1" ht="12.75" customHeight="1" x14ac:dyDescent="0.25">
      <c r="A350" s="129">
        <v>22003003</v>
      </c>
      <c r="B350" s="130" t="s">
        <v>159</v>
      </c>
      <c r="C350" s="131" t="s">
        <v>660</v>
      </c>
      <c r="D350" s="132" t="s">
        <v>315</v>
      </c>
      <c r="E350" s="133">
        <v>73.88</v>
      </c>
      <c r="F350" s="135"/>
    </row>
    <row r="351" spans="1:6" customFormat="1" ht="12.75" customHeight="1" x14ac:dyDescent="0.25">
      <c r="A351" s="129">
        <v>22003009</v>
      </c>
      <c r="B351" s="130" t="s">
        <v>159</v>
      </c>
      <c r="C351" s="131" t="s">
        <v>661</v>
      </c>
      <c r="D351" s="132" t="s">
        <v>315</v>
      </c>
      <c r="E351" s="133">
        <v>119.76</v>
      </c>
      <c r="F351" s="135"/>
    </row>
    <row r="352" spans="1:6" customFormat="1" ht="12.75" customHeight="1" x14ac:dyDescent="0.25">
      <c r="A352" s="129">
        <v>75400100</v>
      </c>
      <c r="B352" s="130" t="s">
        <v>159</v>
      </c>
      <c r="C352" s="131" t="s">
        <v>662</v>
      </c>
      <c r="D352" s="132" t="s">
        <v>315</v>
      </c>
      <c r="E352" s="133">
        <v>43.8</v>
      </c>
      <c r="F352" s="135"/>
    </row>
    <row r="353" spans="1:6" customFormat="1" ht="12.75" customHeight="1" x14ac:dyDescent="0.25">
      <c r="A353" s="129">
        <v>53000501</v>
      </c>
      <c r="B353" s="130" t="s">
        <v>159</v>
      </c>
      <c r="C353" s="131" t="s">
        <v>663</v>
      </c>
      <c r="D353" s="132" t="s">
        <v>315</v>
      </c>
      <c r="E353" s="133">
        <v>73.08</v>
      </c>
      <c r="F353" s="135"/>
    </row>
    <row r="354" spans="1:6" customFormat="1" ht="12.75" customHeight="1" x14ac:dyDescent="0.25">
      <c r="A354" s="129">
        <v>75400101</v>
      </c>
      <c r="B354" s="130" t="s">
        <v>159</v>
      </c>
      <c r="C354" s="131" t="s">
        <v>664</v>
      </c>
      <c r="D354" s="132" t="s">
        <v>315</v>
      </c>
      <c r="E354" s="133">
        <v>50.49</v>
      </c>
      <c r="F354" s="135"/>
    </row>
    <row r="355" spans="1:6" customFormat="1" ht="12.75" customHeight="1" x14ac:dyDescent="0.25">
      <c r="A355" s="129">
        <v>75400134</v>
      </c>
      <c r="B355" s="130" t="s">
        <v>159</v>
      </c>
      <c r="C355" s="131" t="s">
        <v>665</v>
      </c>
      <c r="D355" s="132" t="s">
        <v>315</v>
      </c>
      <c r="E355" s="133">
        <v>78.44</v>
      </c>
      <c r="F355" s="135"/>
    </row>
    <row r="356" spans="1:6" customFormat="1" ht="12.75" customHeight="1" x14ac:dyDescent="0.25">
      <c r="A356" s="129">
        <v>83003705</v>
      </c>
      <c r="B356" s="130" t="s">
        <v>159</v>
      </c>
      <c r="C356" s="131" t="s">
        <v>666</v>
      </c>
      <c r="D356" s="132" t="s">
        <v>315</v>
      </c>
      <c r="E356" s="133">
        <v>26.73</v>
      </c>
      <c r="F356" s="135"/>
    </row>
    <row r="357" spans="1:6" customFormat="1" ht="12.75" customHeight="1" x14ac:dyDescent="0.25">
      <c r="A357" s="129">
        <v>37000101</v>
      </c>
      <c r="B357" s="130" t="s">
        <v>159</v>
      </c>
      <c r="C357" s="131" t="s">
        <v>667</v>
      </c>
      <c r="D357" s="132" t="s">
        <v>315</v>
      </c>
      <c r="E357" s="133">
        <v>13.67</v>
      </c>
      <c r="F357" s="135"/>
    </row>
    <row r="358" spans="1:6" customFormat="1" ht="12.75" customHeight="1" x14ac:dyDescent="0.25">
      <c r="A358" s="129">
        <v>37000111</v>
      </c>
      <c r="B358" s="130" t="s">
        <v>159</v>
      </c>
      <c r="C358" s="131" t="s">
        <v>668</v>
      </c>
      <c r="D358" s="132" t="s">
        <v>315</v>
      </c>
      <c r="E358" s="133">
        <v>13.67</v>
      </c>
      <c r="F358" s="135"/>
    </row>
    <row r="359" spans="1:6" customFormat="1" ht="12.75" customHeight="1" x14ac:dyDescent="0.25">
      <c r="A359" s="129">
        <v>37000103</v>
      </c>
      <c r="B359" s="130" t="s">
        <v>159</v>
      </c>
      <c r="C359" s="131" t="s">
        <v>669</v>
      </c>
      <c r="D359" s="132" t="s">
        <v>315</v>
      </c>
      <c r="E359" s="133">
        <v>13.67</v>
      </c>
      <c r="F359" s="135"/>
    </row>
    <row r="360" spans="1:6" customFormat="1" ht="12.75" customHeight="1" x14ac:dyDescent="0.25">
      <c r="A360" s="129">
        <v>73000110</v>
      </c>
      <c r="B360" s="130" t="s">
        <v>159</v>
      </c>
      <c r="C360" s="131" t="s">
        <v>670</v>
      </c>
      <c r="D360" s="132" t="s">
        <v>315</v>
      </c>
      <c r="E360" s="133">
        <v>23.66</v>
      </c>
      <c r="F360" s="135"/>
    </row>
    <row r="361" spans="1:6" customFormat="1" ht="12.75" customHeight="1" x14ac:dyDescent="0.25">
      <c r="A361" s="129">
        <v>37000301</v>
      </c>
      <c r="B361" s="130" t="s">
        <v>159</v>
      </c>
      <c r="C361" s="131" t="s">
        <v>671</v>
      </c>
      <c r="D361" s="132" t="s">
        <v>315</v>
      </c>
      <c r="E361" s="133">
        <v>27.94</v>
      </c>
      <c r="F361" s="135"/>
    </row>
    <row r="362" spans="1:6" customFormat="1" ht="12.75" customHeight="1" x14ac:dyDescent="0.25">
      <c r="A362" s="129">
        <v>83001401</v>
      </c>
      <c r="B362" s="130" t="s">
        <v>159</v>
      </c>
      <c r="C362" s="131" t="s">
        <v>672</v>
      </c>
      <c r="D362" s="132" t="s">
        <v>315</v>
      </c>
      <c r="E362" s="133">
        <v>5.83</v>
      </c>
      <c r="F362" s="135"/>
    </row>
    <row r="363" spans="1:6" customFormat="1" ht="12.75" customHeight="1" x14ac:dyDescent="0.25">
      <c r="A363" s="129">
        <v>28006601</v>
      </c>
      <c r="B363" s="130" t="s">
        <v>159</v>
      </c>
      <c r="C363" s="131" t="s">
        <v>673</v>
      </c>
      <c r="D363" s="132" t="s">
        <v>315</v>
      </c>
      <c r="E363" s="133">
        <v>12.97</v>
      </c>
      <c r="F363" s="135"/>
    </row>
    <row r="364" spans="1:6" customFormat="1" ht="12.75" customHeight="1" x14ac:dyDescent="0.25">
      <c r="A364" s="129">
        <v>22232101</v>
      </c>
      <c r="B364" s="130" t="s">
        <v>225</v>
      </c>
      <c r="C364" s="131" t="s">
        <v>674</v>
      </c>
      <c r="D364" s="132" t="s">
        <v>315</v>
      </c>
      <c r="E364" s="133">
        <v>52.21</v>
      </c>
      <c r="F364" s="135"/>
    </row>
    <row r="365" spans="1:6" customFormat="1" ht="12.75" customHeight="1" x14ac:dyDescent="0.25">
      <c r="A365" s="129">
        <v>22232103</v>
      </c>
      <c r="B365" s="130" t="s">
        <v>225</v>
      </c>
      <c r="C365" s="131" t="s">
        <v>675</v>
      </c>
      <c r="D365" s="132" t="s">
        <v>315</v>
      </c>
      <c r="E365" s="133">
        <v>52.21</v>
      </c>
      <c r="F365" s="135"/>
    </row>
    <row r="366" spans="1:6" customFormat="1" ht="12.75" customHeight="1" x14ac:dyDescent="0.25">
      <c r="A366" s="129">
        <v>22232111</v>
      </c>
      <c r="B366" s="130" t="s">
        <v>225</v>
      </c>
      <c r="C366" s="131" t="s">
        <v>676</v>
      </c>
      <c r="D366" s="132" t="s">
        <v>315</v>
      </c>
      <c r="E366" s="133">
        <v>52.21</v>
      </c>
      <c r="F366" s="135"/>
    </row>
    <row r="367" spans="1:6" customFormat="1" ht="12.75" customHeight="1" x14ac:dyDescent="0.25">
      <c r="A367" s="129">
        <v>22212101</v>
      </c>
      <c r="B367" s="130" t="s">
        <v>224</v>
      </c>
      <c r="C367" s="131" t="s">
        <v>677</v>
      </c>
      <c r="D367" s="132" t="s">
        <v>315</v>
      </c>
      <c r="E367" s="133">
        <v>46.11</v>
      </c>
      <c r="F367" s="135"/>
    </row>
    <row r="368" spans="1:6" customFormat="1" ht="12.75" customHeight="1" x14ac:dyDescent="0.25">
      <c r="A368" s="129">
        <v>22212111</v>
      </c>
      <c r="B368" s="130" t="s">
        <v>224</v>
      </c>
      <c r="C368" s="131" t="s">
        <v>678</v>
      </c>
      <c r="D368" s="132" t="s">
        <v>315</v>
      </c>
      <c r="E368" s="133">
        <v>46.11</v>
      </c>
      <c r="F368" s="135"/>
    </row>
    <row r="369" spans="1:6" customFormat="1" ht="12.75" customHeight="1" x14ac:dyDescent="0.25">
      <c r="A369" s="129">
        <v>22212103</v>
      </c>
      <c r="B369" s="130" t="s">
        <v>224</v>
      </c>
      <c r="C369" s="131" t="s">
        <v>679</v>
      </c>
      <c r="D369" s="132" t="s">
        <v>315</v>
      </c>
      <c r="E369" s="133">
        <v>46.11</v>
      </c>
      <c r="F369" s="135"/>
    </row>
    <row r="370" spans="1:6" customFormat="1" ht="12.75" customHeight="1" x14ac:dyDescent="0.25">
      <c r="A370" s="129">
        <v>22002501</v>
      </c>
      <c r="B370" s="130" t="s">
        <v>159</v>
      </c>
      <c r="C370" s="131" t="s">
        <v>680</v>
      </c>
      <c r="D370" s="132" t="s">
        <v>315</v>
      </c>
      <c r="E370" s="133">
        <v>51.69</v>
      </c>
      <c r="F370" s="135"/>
    </row>
    <row r="371" spans="1:6" customFormat="1" ht="12.75" customHeight="1" x14ac:dyDescent="0.25">
      <c r="A371" s="129">
        <v>22002511</v>
      </c>
      <c r="B371" s="130" t="s">
        <v>159</v>
      </c>
      <c r="C371" s="131" t="s">
        <v>681</v>
      </c>
      <c r="D371" s="132" t="s">
        <v>315</v>
      </c>
      <c r="E371" s="133">
        <v>51.69</v>
      </c>
      <c r="F371" s="135"/>
    </row>
    <row r="372" spans="1:6" customFormat="1" ht="12.75" customHeight="1" x14ac:dyDescent="0.25">
      <c r="A372" s="129">
        <v>22002519</v>
      </c>
      <c r="B372" s="130" t="s">
        <v>159</v>
      </c>
      <c r="C372" s="131" t="s">
        <v>682</v>
      </c>
      <c r="D372" s="132" t="s">
        <v>315</v>
      </c>
      <c r="E372" s="133">
        <v>51.69</v>
      </c>
      <c r="F372" s="135"/>
    </row>
    <row r="373" spans="1:6" customFormat="1" ht="12.75" customHeight="1" x14ac:dyDescent="0.25">
      <c r="A373" s="129">
        <v>80120000</v>
      </c>
      <c r="B373" s="130" t="s">
        <v>153</v>
      </c>
      <c r="C373" s="131" t="s">
        <v>683</v>
      </c>
      <c r="D373" s="132" t="s">
        <v>315</v>
      </c>
      <c r="E373" s="133">
        <v>533.51</v>
      </c>
      <c r="F373" s="135"/>
    </row>
    <row r="374" spans="1:6" customFormat="1" ht="12.75" customHeight="1" x14ac:dyDescent="0.25">
      <c r="A374" s="129">
        <v>80110000</v>
      </c>
      <c r="B374" s="130" t="s">
        <v>153</v>
      </c>
      <c r="C374" s="131" t="s">
        <v>684</v>
      </c>
      <c r="D374" s="132" t="s">
        <v>315</v>
      </c>
      <c r="E374" s="133">
        <v>533.51</v>
      </c>
      <c r="F374" s="135"/>
    </row>
    <row r="375" spans="1:6" customFormat="1" ht="12.75" customHeight="1" x14ac:dyDescent="0.25">
      <c r="A375" s="129">
        <v>80130000</v>
      </c>
      <c r="B375" s="130" t="s">
        <v>153</v>
      </c>
      <c r="C375" s="131" t="s">
        <v>685</v>
      </c>
      <c r="D375" s="132" t="s">
        <v>315</v>
      </c>
      <c r="E375" s="133">
        <v>533.51</v>
      </c>
      <c r="F375" s="135"/>
    </row>
    <row r="376" spans="1:6" customFormat="1" ht="12.75" customHeight="1" x14ac:dyDescent="0.25">
      <c r="A376" s="129">
        <v>80120001</v>
      </c>
      <c r="B376" s="130" t="s">
        <v>153</v>
      </c>
      <c r="C376" s="131" t="s">
        <v>686</v>
      </c>
      <c r="D376" s="132" t="s">
        <v>315</v>
      </c>
      <c r="E376" s="133">
        <v>426.57</v>
      </c>
      <c r="F376" s="135"/>
    </row>
    <row r="377" spans="1:6" customFormat="1" ht="12.75" customHeight="1" x14ac:dyDescent="0.25">
      <c r="A377" s="129">
        <v>80110001</v>
      </c>
      <c r="B377" s="130" t="s">
        <v>153</v>
      </c>
      <c r="C377" s="131" t="s">
        <v>687</v>
      </c>
      <c r="D377" s="132" t="s">
        <v>315</v>
      </c>
      <c r="E377" s="133">
        <v>426.57</v>
      </c>
      <c r="F377" s="135"/>
    </row>
    <row r="378" spans="1:6" customFormat="1" ht="12.75" customHeight="1" x14ac:dyDescent="0.25">
      <c r="A378" s="129">
        <v>80130001</v>
      </c>
      <c r="B378" s="130" t="s">
        <v>153</v>
      </c>
      <c r="C378" s="131" t="s">
        <v>688</v>
      </c>
      <c r="D378" s="132" t="s">
        <v>315</v>
      </c>
      <c r="E378" s="133">
        <v>426.57</v>
      </c>
      <c r="F378" s="135"/>
    </row>
    <row r="379" spans="1:6" customFormat="1" ht="12.75" customHeight="1" x14ac:dyDescent="0.25">
      <c r="A379" s="129">
        <v>80220101</v>
      </c>
      <c r="B379" s="130" t="s">
        <v>153</v>
      </c>
      <c r="C379" s="131" t="s">
        <v>689</v>
      </c>
      <c r="D379" s="132" t="s">
        <v>315</v>
      </c>
      <c r="E379" s="133">
        <v>590.61</v>
      </c>
      <c r="F379" s="135"/>
    </row>
    <row r="380" spans="1:6" customFormat="1" ht="12.75" customHeight="1" x14ac:dyDescent="0.25">
      <c r="A380" s="129">
        <v>80210101</v>
      </c>
      <c r="B380" s="130" t="s">
        <v>153</v>
      </c>
      <c r="C380" s="131" t="s">
        <v>690</v>
      </c>
      <c r="D380" s="132" t="s">
        <v>315</v>
      </c>
      <c r="E380" s="133">
        <v>590.61</v>
      </c>
      <c r="F380" s="135"/>
    </row>
    <row r="381" spans="1:6" customFormat="1" ht="12.75" customHeight="1" x14ac:dyDescent="0.25">
      <c r="A381" s="129">
        <v>80230101</v>
      </c>
      <c r="B381" s="130" t="s">
        <v>153</v>
      </c>
      <c r="C381" s="131" t="s">
        <v>691</v>
      </c>
      <c r="D381" s="132" t="s">
        <v>315</v>
      </c>
      <c r="E381" s="133">
        <v>590.61</v>
      </c>
      <c r="F381" s="135"/>
    </row>
    <row r="382" spans="1:6" customFormat="1" ht="12.75" customHeight="1" x14ac:dyDescent="0.25">
      <c r="A382" s="129">
        <v>80220201</v>
      </c>
      <c r="B382" s="130" t="s">
        <v>153</v>
      </c>
      <c r="C382" s="131" t="s">
        <v>692</v>
      </c>
      <c r="D382" s="132" t="s">
        <v>315</v>
      </c>
      <c r="E382" s="133">
        <v>590.61</v>
      </c>
      <c r="F382" s="135"/>
    </row>
    <row r="383" spans="1:6" customFormat="1" ht="12.75" customHeight="1" x14ac:dyDescent="0.25">
      <c r="A383" s="129">
        <v>80210201</v>
      </c>
      <c r="B383" s="130" t="s">
        <v>153</v>
      </c>
      <c r="C383" s="131" t="s">
        <v>693</v>
      </c>
      <c r="D383" s="132" t="s">
        <v>315</v>
      </c>
      <c r="E383" s="133">
        <v>590.61</v>
      </c>
      <c r="F383" s="135"/>
    </row>
    <row r="384" spans="1:6" customFormat="1" ht="12.75" customHeight="1" x14ac:dyDescent="0.25">
      <c r="A384" s="129">
        <v>80230201</v>
      </c>
      <c r="B384" s="130" t="s">
        <v>153</v>
      </c>
      <c r="C384" s="131" t="s">
        <v>694</v>
      </c>
      <c r="D384" s="132" t="s">
        <v>315</v>
      </c>
      <c r="E384" s="133">
        <v>590.61</v>
      </c>
      <c r="F384" s="135"/>
    </row>
    <row r="385" spans="1:6" customFormat="1" ht="12.75" customHeight="1" x14ac:dyDescent="0.25">
      <c r="A385" s="129">
        <v>80220001</v>
      </c>
      <c r="B385" s="130" t="s">
        <v>153</v>
      </c>
      <c r="C385" s="131" t="s">
        <v>695</v>
      </c>
      <c r="D385" s="132" t="s">
        <v>315</v>
      </c>
      <c r="E385" s="133">
        <v>590.61</v>
      </c>
      <c r="F385" s="135"/>
    </row>
    <row r="386" spans="1:6" customFormat="1" ht="12.75" customHeight="1" x14ac:dyDescent="0.25">
      <c r="A386" s="129">
        <v>80210001</v>
      </c>
      <c r="B386" s="130" t="s">
        <v>153</v>
      </c>
      <c r="C386" s="131" t="s">
        <v>696</v>
      </c>
      <c r="D386" s="132" t="s">
        <v>315</v>
      </c>
      <c r="E386" s="133">
        <v>590.61</v>
      </c>
      <c r="F386" s="135"/>
    </row>
    <row r="387" spans="1:6" customFormat="1" ht="12.75" customHeight="1" x14ac:dyDescent="0.25">
      <c r="A387" s="129">
        <v>80230001</v>
      </c>
      <c r="B387" s="130" t="s">
        <v>153</v>
      </c>
      <c r="C387" s="131" t="s">
        <v>697</v>
      </c>
      <c r="D387" s="132" t="s">
        <v>315</v>
      </c>
      <c r="E387" s="133">
        <v>590.61</v>
      </c>
      <c r="F387" s="135"/>
    </row>
    <row r="388" spans="1:6" customFormat="1" ht="12.75" customHeight="1" x14ac:dyDescent="0.25">
      <c r="A388" s="129">
        <v>82224101</v>
      </c>
      <c r="B388" s="130" t="s">
        <v>153</v>
      </c>
      <c r="C388" s="131" t="s">
        <v>698</v>
      </c>
      <c r="D388" s="132" t="s">
        <v>315</v>
      </c>
      <c r="E388" s="133">
        <v>1169.33</v>
      </c>
      <c r="F388" s="135"/>
    </row>
    <row r="389" spans="1:6" customFormat="1" ht="12.75" customHeight="1" x14ac:dyDescent="0.25">
      <c r="A389" s="129">
        <v>82214101</v>
      </c>
      <c r="B389" s="130" t="s">
        <v>153</v>
      </c>
      <c r="C389" s="131" t="s">
        <v>699</v>
      </c>
      <c r="D389" s="132" t="s">
        <v>315</v>
      </c>
      <c r="E389" s="133">
        <v>1169.33</v>
      </c>
      <c r="F389" s="135"/>
    </row>
    <row r="390" spans="1:6" customFormat="1" ht="12.75" customHeight="1" x14ac:dyDescent="0.25">
      <c r="A390" s="129">
        <v>82234101</v>
      </c>
      <c r="B390" s="130" t="s">
        <v>153</v>
      </c>
      <c r="C390" s="131" t="s">
        <v>700</v>
      </c>
      <c r="D390" s="132" t="s">
        <v>315</v>
      </c>
      <c r="E390" s="133">
        <v>1169.33</v>
      </c>
      <c r="F390" s="135"/>
    </row>
    <row r="391" spans="1:6" customFormat="1" ht="12.75" customHeight="1" x14ac:dyDescent="0.25">
      <c r="A391" s="129">
        <v>82224201</v>
      </c>
      <c r="B391" s="130" t="s">
        <v>153</v>
      </c>
      <c r="C391" s="131" t="s">
        <v>701</v>
      </c>
      <c r="D391" s="132" t="s">
        <v>315</v>
      </c>
      <c r="E391" s="133">
        <v>1169.33</v>
      </c>
      <c r="F391" s="135"/>
    </row>
    <row r="392" spans="1:6" customFormat="1" ht="12.75" customHeight="1" x14ac:dyDescent="0.25">
      <c r="A392" s="129">
        <v>82214201</v>
      </c>
      <c r="B392" s="130" t="s">
        <v>153</v>
      </c>
      <c r="C392" s="131" t="s">
        <v>702</v>
      </c>
      <c r="D392" s="132" t="s">
        <v>315</v>
      </c>
      <c r="E392" s="133">
        <v>1169.33</v>
      </c>
      <c r="F392" s="135"/>
    </row>
    <row r="393" spans="1:6" customFormat="1" ht="12.75" customHeight="1" x14ac:dyDescent="0.25">
      <c r="A393" s="129">
        <v>82234201</v>
      </c>
      <c r="B393" s="130" t="s">
        <v>153</v>
      </c>
      <c r="C393" s="131" t="s">
        <v>703</v>
      </c>
      <c r="D393" s="132" t="s">
        <v>315</v>
      </c>
      <c r="E393" s="133">
        <v>1169.33</v>
      </c>
      <c r="F393" s="135"/>
    </row>
    <row r="394" spans="1:6" customFormat="1" ht="12.75" customHeight="1" x14ac:dyDescent="0.25">
      <c r="A394" s="129">
        <v>82224001</v>
      </c>
      <c r="B394" s="130" t="s">
        <v>153</v>
      </c>
      <c r="C394" s="131" t="s">
        <v>704</v>
      </c>
      <c r="D394" s="132" t="s">
        <v>315</v>
      </c>
      <c r="E394" s="133">
        <v>1169.33</v>
      </c>
      <c r="F394" s="135"/>
    </row>
    <row r="395" spans="1:6" customFormat="1" ht="12.75" customHeight="1" x14ac:dyDescent="0.25">
      <c r="A395" s="129">
        <v>82214001</v>
      </c>
      <c r="B395" s="130" t="s">
        <v>153</v>
      </c>
      <c r="C395" s="131" t="s">
        <v>705</v>
      </c>
      <c r="D395" s="132" t="s">
        <v>315</v>
      </c>
      <c r="E395" s="133">
        <v>1169.33</v>
      </c>
      <c r="F395" s="135"/>
    </row>
    <row r="396" spans="1:6" customFormat="1" ht="12.75" customHeight="1" x14ac:dyDescent="0.25">
      <c r="A396" s="129">
        <v>82234001</v>
      </c>
      <c r="B396" s="130" t="s">
        <v>153</v>
      </c>
      <c r="C396" s="131" t="s">
        <v>706</v>
      </c>
      <c r="D396" s="132" t="s">
        <v>315</v>
      </c>
      <c r="E396" s="133">
        <v>1169.33</v>
      </c>
      <c r="F396" s="135"/>
    </row>
    <row r="397" spans="1:6" customFormat="1" ht="12.75" customHeight="1" x14ac:dyDescent="0.25">
      <c r="A397" s="129">
        <v>82124101</v>
      </c>
      <c r="B397" s="130" t="s">
        <v>153</v>
      </c>
      <c r="C397" s="131" t="s">
        <v>707</v>
      </c>
      <c r="D397" s="132" t="s">
        <v>315</v>
      </c>
      <c r="E397" s="133">
        <v>1169.33</v>
      </c>
      <c r="F397" s="135"/>
    </row>
    <row r="398" spans="1:6" customFormat="1" ht="12.75" customHeight="1" x14ac:dyDescent="0.25">
      <c r="A398" s="129">
        <v>82114101</v>
      </c>
      <c r="B398" s="130" t="s">
        <v>153</v>
      </c>
      <c r="C398" s="131" t="s">
        <v>708</v>
      </c>
      <c r="D398" s="132" t="s">
        <v>315</v>
      </c>
      <c r="E398" s="133">
        <v>1169.33</v>
      </c>
      <c r="F398" s="135"/>
    </row>
    <row r="399" spans="1:6" customFormat="1" ht="12.75" customHeight="1" x14ac:dyDescent="0.25">
      <c r="A399" s="129">
        <v>82134101</v>
      </c>
      <c r="B399" s="130" t="s">
        <v>153</v>
      </c>
      <c r="C399" s="131" t="s">
        <v>709</v>
      </c>
      <c r="D399" s="132" t="s">
        <v>315</v>
      </c>
      <c r="E399" s="133">
        <v>1169.33</v>
      </c>
      <c r="F399" s="135"/>
    </row>
    <row r="400" spans="1:6" customFormat="1" ht="12.75" customHeight="1" x14ac:dyDescent="0.25">
      <c r="A400" s="129">
        <v>82124201</v>
      </c>
      <c r="B400" s="130" t="s">
        <v>153</v>
      </c>
      <c r="C400" s="131" t="s">
        <v>710</v>
      </c>
      <c r="D400" s="132" t="s">
        <v>315</v>
      </c>
      <c r="E400" s="133">
        <v>1169.33</v>
      </c>
      <c r="F400" s="135"/>
    </row>
    <row r="401" spans="1:6" customFormat="1" ht="12.75" customHeight="1" x14ac:dyDescent="0.25">
      <c r="A401" s="129">
        <v>82114201</v>
      </c>
      <c r="B401" s="130" t="s">
        <v>153</v>
      </c>
      <c r="C401" s="131" t="s">
        <v>711</v>
      </c>
      <c r="D401" s="132" t="s">
        <v>315</v>
      </c>
      <c r="E401" s="133">
        <v>1169.33</v>
      </c>
      <c r="F401" s="135"/>
    </row>
    <row r="402" spans="1:6" customFormat="1" ht="12.75" customHeight="1" x14ac:dyDescent="0.25">
      <c r="A402" s="129">
        <v>82134201</v>
      </c>
      <c r="B402" s="130" t="s">
        <v>153</v>
      </c>
      <c r="C402" s="131" t="s">
        <v>712</v>
      </c>
      <c r="D402" s="132" t="s">
        <v>315</v>
      </c>
      <c r="E402" s="133">
        <v>1169.33</v>
      </c>
      <c r="F402" s="135"/>
    </row>
    <row r="403" spans="1:6" customFormat="1" ht="12.75" customHeight="1" x14ac:dyDescent="0.25">
      <c r="A403" s="129">
        <v>46700000</v>
      </c>
      <c r="B403" s="130" t="s">
        <v>153</v>
      </c>
      <c r="C403" s="131" t="s">
        <v>713</v>
      </c>
      <c r="D403" s="132" t="s">
        <v>315</v>
      </c>
      <c r="E403" s="133">
        <v>37.43</v>
      </c>
      <c r="F403" s="135"/>
    </row>
    <row r="404" spans="1:6" customFormat="1" ht="12.75" customHeight="1" x14ac:dyDescent="0.25">
      <c r="A404" s="129">
        <v>46700100</v>
      </c>
      <c r="B404" s="130" t="s">
        <v>153</v>
      </c>
      <c r="C404" s="131" t="s">
        <v>714</v>
      </c>
      <c r="D404" s="132" t="s">
        <v>315</v>
      </c>
      <c r="E404" s="133">
        <v>54.67</v>
      </c>
      <c r="F404" s="135"/>
    </row>
    <row r="405" spans="1:6" customFormat="1" ht="12.75" customHeight="1" x14ac:dyDescent="0.25">
      <c r="A405" s="129">
        <v>45700900</v>
      </c>
      <c r="B405" s="130" t="s">
        <v>153</v>
      </c>
      <c r="C405" s="131" t="s">
        <v>715</v>
      </c>
      <c r="D405" s="132" t="s">
        <v>315</v>
      </c>
      <c r="E405" s="133">
        <v>613.38</v>
      </c>
      <c r="F405" s="135"/>
    </row>
    <row r="406" spans="1:6" customFormat="1" ht="12.75" customHeight="1" x14ac:dyDescent="0.25">
      <c r="A406" s="129">
        <v>46700080</v>
      </c>
      <c r="B406" s="130" t="s">
        <v>153</v>
      </c>
      <c r="C406" s="131" t="s">
        <v>716</v>
      </c>
      <c r="D406" s="132" t="s">
        <v>315</v>
      </c>
      <c r="E406" s="133">
        <v>40.67</v>
      </c>
      <c r="F406" s="135"/>
    </row>
    <row r="407" spans="1:6" customFormat="1" ht="12.75" customHeight="1" x14ac:dyDescent="0.25">
      <c r="A407" s="129">
        <v>46700081</v>
      </c>
      <c r="B407" s="130" t="s">
        <v>153</v>
      </c>
      <c r="C407" s="131" t="s">
        <v>717</v>
      </c>
      <c r="D407" s="132" t="s">
        <v>315</v>
      </c>
      <c r="E407" s="133">
        <v>40.67</v>
      </c>
      <c r="F407" s="135"/>
    </row>
    <row r="408" spans="1:6" customFormat="1" ht="12.75" customHeight="1" x14ac:dyDescent="0.25">
      <c r="A408" s="129">
        <v>45200470</v>
      </c>
      <c r="B408" s="130" t="s">
        <v>153</v>
      </c>
      <c r="C408" s="131" t="s">
        <v>718</v>
      </c>
      <c r="D408" s="132" t="s">
        <v>315</v>
      </c>
      <c r="E408" s="133">
        <v>35.840000000000003</v>
      </c>
      <c r="F408" s="135"/>
    </row>
    <row r="409" spans="1:6" customFormat="1" ht="12.75" customHeight="1" x14ac:dyDescent="0.25">
      <c r="A409" s="129">
        <v>45010005</v>
      </c>
      <c r="B409" s="130" t="s">
        <v>161</v>
      </c>
      <c r="C409" s="131" t="s">
        <v>719</v>
      </c>
      <c r="D409" s="132" t="s">
        <v>315</v>
      </c>
      <c r="E409" s="133">
        <v>17.63</v>
      </c>
      <c r="F409" s="135"/>
    </row>
    <row r="410" spans="1:6" customFormat="1" ht="12.75" customHeight="1" x14ac:dyDescent="0.25">
      <c r="A410" s="129">
        <v>45010007</v>
      </c>
      <c r="B410" s="130" t="s">
        <v>161</v>
      </c>
      <c r="C410" s="131" t="s">
        <v>720</v>
      </c>
      <c r="D410" s="132" t="s">
        <v>315</v>
      </c>
      <c r="E410" s="133">
        <v>17.63</v>
      </c>
      <c r="F410" s="135"/>
    </row>
    <row r="411" spans="1:6" customFormat="1" ht="12.75" customHeight="1" x14ac:dyDescent="0.25">
      <c r="A411" s="129">
        <v>45010000</v>
      </c>
      <c r="B411" s="130" t="s">
        <v>161</v>
      </c>
      <c r="C411" s="131" t="s">
        <v>721</v>
      </c>
      <c r="D411" s="132" t="s">
        <v>315</v>
      </c>
      <c r="E411" s="133">
        <v>28.45</v>
      </c>
      <c r="F411" s="135"/>
    </row>
    <row r="412" spans="1:6" customFormat="1" ht="12.75" customHeight="1" x14ac:dyDescent="0.25">
      <c r="A412" s="129">
        <v>45010003</v>
      </c>
      <c r="B412" s="130" t="s">
        <v>161</v>
      </c>
      <c r="C412" s="131" t="s">
        <v>722</v>
      </c>
      <c r="D412" s="132" t="s">
        <v>315</v>
      </c>
      <c r="E412" s="133">
        <v>28.45</v>
      </c>
      <c r="F412" s="135"/>
    </row>
    <row r="413" spans="1:6" customFormat="1" ht="12.75" customHeight="1" x14ac:dyDescent="0.25">
      <c r="A413" s="129">
        <v>45010006</v>
      </c>
      <c r="B413" s="130" t="s">
        <v>161</v>
      </c>
      <c r="C413" s="131" t="s">
        <v>723</v>
      </c>
      <c r="D413" s="132" t="s">
        <v>315</v>
      </c>
      <c r="E413" s="133">
        <v>66.569999999999993</v>
      </c>
      <c r="F413" s="135"/>
    </row>
    <row r="414" spans="1:6" customFormat="1" ht="12.75" customHeight="1" x14ac:dyDescent="0.25">
      <c r="A414" s="129">
        <v>45300012</v>
      </c>
      <c r="B414" s="130" t="s">
        <v>161</v>
      </c>
      <c r="C414" s="131" t="s">
        <v>724</v>
      </c>
      <c r="D414" s="132" t="s">
        <v>315</v>
      </c>
      <c r="E414" s="133">
        <v>40.97</v>
      </c>
      <c r="F414" s="135"/>
    </row>
    <row r="415" spans="1:6" customFormat="1" ht="12.75" customHeight="1" x14ac:dyDescent="0.25">
      <c r="A415" s="129">
        <v>45300014</v>
      </c>
      <c r="B415" s="130" t="s">
        <v>161</v>
      </c>
      <c r="C415" s="131" t="s">
        <v>725</v>
      </c>
      <c r="D415" s="132" t="s">
        <v>315</v>
      </c>
      <c r="E415" s="133">
        <v>42.11</v>
      </c>
      <c r="F415" s="135"/>
    </row>
    <row r="416" spans="1:6" customFormat="1" ht="12.75" customHeight="1" x14ac:dyDescent="0.25">
      <c r="A416" s="129">
        <v>45305015</v>
      </c>
      <c r="B416" s="130" t="s">
        <v>161</v>
      </c>
      <c r="C416" s="131" t="s">
        <v>726</v>
      </c>
      <c r="D416" s="132" t="s">
        <v>315</v>
      </c>
      <c r="E416" s="133">
        <v>68.849999999999994</v>
      </c>
      <c r="F416" s="135"/>
    </row>
    <row r="417" spans="1:6" customFormat="1" ht="12.75" customHeight="1" x14ac:dyDescent="0.25">
      <c r="A417" s="129">
        <v>45301015</v>
      </c>
      <c r="B417" s="130" t="s">
        <v>161</v>
      </c>
      <c r="C417" s="131" t="s">
        <v>727</v>
      </c>
      <c r="D417" s="132" t="s">
        <v>315</v>
      </c>
      <c r="E417" s="133">
        <v>68.849999999999994</v>
      </c>
      <c r="F417" s="135"/>
    </row>
    <row r="418" spans="1:6" customFormat="1" ht="12.75" customHeight="1" x14ac:dyDescent="0.25">
      <c r="A418" s="129">
        <v>45300016</v>
      </c>
      <c r="B418" s="130" t="s">
        <v>161</v>
      </c>
      <c r="C418" s="131" t="s">
        <v>728</v>
      </c>
      <c r="D418" s="132" t="s">
        <v>315</v>
      </c>
      <c r="E418" s="133">
        <v>68.849999999999994</v>
      </c>
      <c r="F418" s="135"/>
    </row>
    <row r="419" spans="1:6" customFormat="1" ht="12.75" customHeight="1" x14ac:dyDescent="0.25">
      <c r="A419" s="129">
        <v>45900008</v>
      </c>
      <c r="B419" s="130" t="s">
        <v>161</v>
      </c>
      <c r="C419" s="131" t="s">
        <v>729</v>
      </c>
      <c r="D419" s="132" t="s">
        <v>315</v>
      </c>
      <c r="E419" s="133">
        <v>40.97</v>
      </c>
      <c r="F419" s="135"/>
    </row>
    <row r="420" spans="1:6" customFormat="1" ht="12.75" customHeight="1" x14ac:dyDescent="0.25">
      <c r="A420" s="129">
        <v>45070012</v>
      </c>
      <c r="B420" s="130" t="s">
        <v>161</v>
      </c>
      <c r="C420" s="131" t="s">
        <v>730</v>
      </c>
      <c r="D420" s="132" t="s">
        <v>315</v>
      </c>
      <c r="E420" s="133">
        <v>77.38</v>
      </c>
      <c r="F420" s="135"/>
    </row>
    <row r="421" spans="1:6" customFormat="1" ht="12.75" customHeight="1" x14ac:dyDescent="0.25">
      <c r="A421" s="129">
        <v>45075005</v>
      </c>
      <c r="B421" s="130" t="s">
        <v>161</v>
      </c>
      <c r="C421" s="131" t="s">
        <v>731</v>
      </c>
      <c r="D421" s="132" t="s">
        <v>315</v>
      </c>
      <c r="E421" s="133">
        <v>38.119999999999997</v>
      </c>
      <c r="F421" s="135"/>
    </row>
    <row r="422" spans="1:6" customFormat="1" ht="12.75" customHeight="1" x14ac:dyDescent="0.25">
      <c r="A422" s="129">
        <v>45071005</v>
      </c>
      <c r="B422" s="130" t="s">
        <v>161</v>
      </c>
      <c r="C422" s="131" t="s">
        <v>732</v>
      </c>
      <c r="D422" s="132" t="s">
        <v>315</v>
      </c>
      <c r="E422" s="133">
        <v>38.119999999999997</v>
      </c>
      <c r="F422" s="135"/>
    </row>
    <row r="423" spans="1:6" customFormat="1" ht="12.75" customHeight="1" x14ac:dyDescent="0.25">
      <c r="A423" s="129">
        <v>45075007</v>
      </c>
      <c r="B423" s="130" t="s">
        <v>161</v>
      </c>
      <c r="C423" s="131" t="s">
        <v>733</v>
      </c>
      <c r="D423" s="132" t="s">
        <v>315</v>
      </c>
      <c r="E423" s="133">
        <v>40.97</v>
      </c>
      <c r="F423" s="135"/>
    </row>
    <row r="424" spans="1:6" customFormat="1" ht="12.75" customHeight="1" x14ac:dyDescent="0.25">
      <c r="A424" s="129">
        <v>45071007</v>
      </c>
      <c r="B424" s="130" t="s">
        <v>161</v>
      </c>
      <c r="C424" s="131" t="s">
        <v>734</v>
      </c>
      <c r="D424" s="132" t="s">
        <v>315</v>
      </c>
      <c r="E424" s="133">
        <v>40.97</v>
      </c>
      <c r="F424" s="135"/>
    </row>
    <row r="425" spans="1:6" customFormat="1" ht="12.75" customHeight="1" x14ac:dyDescent="0.25">
      <c r="A425" s="129">
        <v>45070011</v>
      </c>
      <c r="B425" s="130" t="s">
        <v>161</v>
      </c>
      <c r="C425" s="131" t="s">
        <v>735</v>
      </c>
      <c r="D425" s="132" t="s">
        <v>315</v>
      </c>
      <c r="E425" s="133">
        <v>57.47</v>
      </c>
      <c r="F425" s="135"/>
    </row>
    <row r="426" spans="1:6" customFormat="1" ht="12.75" customHeight="1" x14ac:dyDescent="0.25">
      <c r="A426" s="129">
        <v>45070001</v>
      </c>
      <c r="B426" s="130" t="s">
        <v>161</v>
      </c>
      <c r="C426" s="131" t="s">
        <v>736</v>
      </c>
      <c r="D426" s="132" t="s">
        <v>315</v>
      </c>
      <c r="E426" s="133">
        <v>36.97</v>
      </c>
      <c r="F426" s="135"/>
    </row>
    <row r="427" spans="1:6" customFormat="1" ht="12.75" customHeight="1" x14ac:dyDescent="0.25">
      <c r="A427" s="129">
        <v>45070002</v>
      </c>
      <c r="B427" s="130" t="s">
        <v>161</v>
      </c>
      <c r="C427" s="131" t="s">
        <v>737</v>
      </c>
      <c r="D427" s="132" t="s">
        <v>315</v>
      </c>
      <c r="E427" s="133">
        <v>44.4</v>
      </c>
      <c r="F427" s="135"/>
    </row>
    <row r="428" spans="1:6" customFormat="1" ht="12.75" customHeight="1" x14ac:dyDescent="0.25">
      <c r="A428" s="129">
        <v>45070003</v>
      </c>
      <c r="B428" s="130" t="s">
        <v>161</v>
      </c>
      <c r="C428" s="131" t="s">
        <v>738</v>
      </c>
      <c r="D428" s="132" t="s">
        <v>315</v>
      </c>
      <c r="E428" s="133">
        <v>43.09</v>
      </c>
      <c r="F428" s="135"/>
    </row>
    <row r="429" spans="1:6" customFormat="1" ht="12.75" customHeight="1" x14ac:dyDescent="0.25">
      <c r="A429" s="129">
        <v>45010409</v>
      </c>
      <c r="B429" s="130" t="s">
        <v>161</v>
      </c>
      <c r="C429" s="131" t="s">
        <v>739</v>
      </c>
      <c r="D429" s="132" t="s">
        <v>315</v>
      </c>
      <c r="E429" s="133">
        <v>65.260000000000005</v>
      </c>
      <c r="F429" s="135"/>
    </row>
    <row r="430" spans="1:6" customFormat="1" ht="12.75" customHeight="1" x14ac:dyDescent="0.25">
      <c r="A430" s="129">
        <v>45010482</v>
      </c>
      <c r="B430" s="130" t="s">
        <v>161</v>
      </c>
      <c r="C430" s="131" t="s">
        <v>740</v>
      </c>
      <c r="D430" s="132" t="s">
        <v>315</v>
      </c>
      <c r="E430" s="133">
        <v>65.260000000000005</v>
      </c>
      <c r="F430" s="135"/>
    </row>
    <row r="431" spans="1:6" customFormat="1" ht="12.75" customHeight="1" x14ac:dyDescent="0.25">
      <c r="A431" s="129">
        <v>45500301</v>
      </c>
      <c r="B431" s="130" t="s">
        <v>161</v>
      </c>
      <c r="C431" s="131" t="s">
        <v>741</v>
      </c>
      <c r="D431" s="132" t="s">
        <v>315</v>
      </c>
      <c r="E431" s="133">
        <v>39.29</v>
      </c>
      <c r="F431" s="135"/>
    </row>
    <row r="432" spans="1:6" customFormat="1" ht="12.75" customHeight="1" x14ac:dyDescent="0.25">
      <c r="A432" s="129">
        <v>45500401</v>
      </c>
      <c r="B432" s="130" t="s">
        <v>161</v>
      </c>
      <c r="C432" s="131" t="s">
        <v>742</v>
      </c>
      <c r="D432" s="132" t="s">
        <v>315</v>
      </c>
      <c r="E432" s="133">
        <v>43.09</v>
      </c>
      <c r="F432" s="135"/>
    </row>
    <row r="433" spans="1:6" customFormat="1" ht="12.75" customHeight="1" x14ac:dyDescent="0.25">
      <c r="A433" s="129">
        <v>45055300</v>
      </c>
      <c r="B433" s="130" t="s">
        <v>161</v>
      </c>
      <c r="C433" s="131" t="s">
        <v>743</v>
      </c>
      <c r="D433" s="132" t="s">
        <v>315</v>
      </c>
      <c r="E433" s="133">
        <v>18.38</v>
      </c>
      <c r="F433" s="135"/>
    </row>
    <row r="434" spans="1:6" customFormat="1" ht="12.75" customHeight="1" x14ac:dyDescent="0.25">
      <c r="A434" s="129">
        <v>45055400</v>
      </c>
      <c r="B434" s="130" t="s">
        <v>161</v>
      </c>
      <c r="C434" s="131" t="s">
        <v>744</v>
      </c>
      <c r="D434" s="132" t="s">
        <v>315</v>
      </c>
      <c r="E434" s="133">
        <v>22.17</v>
      </c>
      <c r="F434" s="135"/>
    </row>
    <row r="435" spans="1:6" customFormat="1" ht="12.75" customHeight="1" x14ac:dyDescent="0.25">
      <c r="A435" s="129">
        <v>45051300</v>
      </c>
      <c r="B435" s="130" t="s">
        <v>161</v>
      </c>
      <c r="C435" s="131" t="s">
        <v>745</v>
      </c>
      <c r="D435" s="132" t="s">
        <v>315</v>
      </c>
      <c r="E435" s="133">
        <v>18.38</v>
      </c>
      <c r="F435" s="135"/>
    </row>
    <row r="436" spans="1:6" customFormat="1" ht="12.75" customHeight="1" x14ac:dyDescent="0.25">
      <c r="A436" s="129">
        <v>45051400</v>
      </c>
      <c r="B436" s="130" t="s">
        <v>161</v>
      </c>
      <c r="C436" s="131" t="s">
        <v>746</v>
      </c>
      <c r="D436" s="132" t="s">
        <v>315</v>
      </c>
      <c r="E436" s="133">
        <v>22.17</v>
      </c>
      <c r="F436" s="135"/>
    </row>
    <row r="437" spans="1:6" customFormat="1" ht="12.75" customHeight="1" x14ac:dyDescent="0.25">
      <c r="A437" s="129">
        <v>45505400</v>
      </c>
      <c r="B437" s="130" t="s">
        <v>161</v>
      </c>
      <c r="C437" s="131" t="s">
        <v>747</v>
      </c>
      <c r="D437" s="132" t="s">
        <v>315</v>
      </c>
      <c r="E437" s="133">
        <v>43.09</v>
      </c>
      <c r="F437" s="135"/>
    </row>
    <row r="438" spans="1:6" customFormat="1" ht="12.75" customHeight="1" x14ac:dyDescent="0.25">
      <c r="A438" s="129">
        <v>45501400</v>
      </c>
      <c r="B438" s="130" t="s">
        <v>161</v>
      </c>
      <c r="C438" s="131" t="s">
        <v>748</v>
      </c>
      <c r="D438" s="132" t="s">
        <v>315</v>
      </c>
      <c r="E438" s="133">
        <v>43.09</v>
      </c>
      <c r="F438" s="135"/>
    </row>
    <row r="439" spans="1:6" customFormat="1" ht="12.75" customHeight="1" x14ac:dyDescent="0.25">
      <c r="A439" s="129">
        <v>45055401</v>
      </c>
      <c r="B439" s="130" t="s">
        <v>161</v>
      </c>
      <c r="C439" s="131" t="s">
        <v>749</v>
      </c>
      <c r="D439" s="132" t="s">
        <v>315</v>
      </c>
      <c r="E439" s="133">
        <v>22.17</v>
      </c>
      <c r="F439" s="135"/>
    </row>
    <row r="440" spans="1:6" customFormat="1" ht="12.75" customHeight="1" x14ac:dyDescent="0.25">
      <c r="A440" s="129">
        <v>45051401</v>
      </c>
      <c r="B440" s="130" t="s">
        <v>161</v>
      </c>
      <c r="C440" s="131" t="s">
        <v>750</v>
      </c>
      <c r="D440" s="132" t="s">
        <v>315</v>
      </c>
      <c r="E440" s="133">
        <v>22.17</v>
      </c>
      <c r="F440" s="135"/>
    </row>
    <row r="441" spans="1:6" customFormat="1" ht="12.75" customHeight="1" x14ac:dyDescent="0.25">
      <c r="A441" s="129">
        <v>45090053</v>
      </c>
      <c r="B441" s="130" t="s">
        <v>161</v>
      </c>
      <c r="C441" s="131" t="s">
        <v>751</v>
      </c>
      <c r="D441" s="132" t="s">
        <v>315</v>
      </c>
      <c r="E441" s="133">
        <v>24.71</v>
      </c>
      <c r="F441" s="135"/>
    </row>
    <row r="442" spans="1:6" customFormat="1" ht="12.75" customHeight="1" x14ac:dyDescent="0.25">
      <c r="A442" s="129">
        <v>45090070</v>
      </c>
      <c r="B442" s="130" t="s">
        <v>161</v>
      </c>
      <c r="C442" s="131" t="s">
        <v>752</v>
      </c>
      <c r="D442" s="132" t="s">
        <v>315</v>
      </c>
      <c r="E442" s="133">
        <v>51.96</v>
      </c>
      <c r="F442" s="135"/>
    </row>
    <row r="443" spans="1:6" customFormat="1" ht="12.75" customHeight="1" x14ac:dyDescent="0.25">
      <c r="A443" s="129">
        <v>1167100000</v>
      </c>
      <c r="B443" s="130" t="s">
        <v>161</v>
      </c>
      <c r="C443" s="131" t="s">
        <v>753</v>
      </c>
      <c r="D443" s="132" t="s">
        <v>315</v>
      </c>
      <c r="E443" s="133">
        <v>6.01</v>
      </c>
      <c r="F443" s="135"/>
    </row>
    <row r="444" spans="1:6" customFormat="1" ht="12.75" customHeight="1" x14ac:dyDescent="0.25">
      <c r="A444" s="129">
        <v>46300003</v>
      </c>
      <c r="B444" s="130" t="s">
        <v>161</v>
      </c>
      <c r="C444" s="131" t="s">
        <v>754</v>
      </c>
      <c r="D444" s="132" t="s">
        <v>315</v>
      </c>
      <c r="E444" s="133">
        <v>33.869999999999997</v>
      </c>
      <c r="F444" s="135"/>
    </row>
    <row r="445" spans="1:6" customFormat="1" ht="12.75" customHeight="1" x14ac:dyDescent="0.25">
      <c r="A445" s="129">
        <v>46300006</v>
      </c>
      <c r="B445" s="130" t="s">
        <v>161</v>
      </c>
      <c r="C445" s="131" t="s">
        <v>755</v>
      </c>
      <c r="D445" s="132" t="s">
        <v>315</v>
      </c>
      <c r="E445" s="133">
        <v>57.65</v>
      </c>
      <c r="F445" s="135"/>
    </row>
    <row r="446" spans="1:6" customFormat="1" ht="12.75" customHeight="1" x14ac:dyDescent="0.25">
      <c r="A446" s="129">
        <v>46300005</v>
      </c>
      <c r="B446" s="130" t="s">
        <v>161</v>
      </c>
      <c r="C446" s="131" t="s">
        <v>756</v>
      </c>
      <c r="D446" s="132" t="s">
        <v>315</v>
      </c>
      <c r="E446" s="133">
        <v>40.549999999999997</v>
      </c>
      <c r="F446" s="135"/>
    </row>
    <row r="447" spans="1:6" customFormat="1" ht="12.75" customHeight="1" x14ac:dyDescent="0.25">
      <c r="A447" s="129">
        <v>46020050</v>
      </c>
      <c r="B447" s="130" t="s">
        <v>161</v>
      </c>
      <c r="C447" s="131" t="s">
        <v>757</v>
      </c>
      <c r="D447" s="132" t="s">
        <v>315</v>
      </c>
      <c r="E447" s="133">
        <v>35.479999999999997</v>
      </c>
      <c r="F447" s="135"/>
    </row>
    <row r="448" spans="1:6" customFormat="1" ht="12.75" customHeight="1" x14ac:dyDescent="0.25">
      <c r="A448" s="129">
        <v>46020051</v>
      </c>
      <c r="B448" s="130" t="s">
        <v>161</v>
      </c>
      <c r="C448" s="131" t="s">
        <v>758</v>
      </c>
      <c r="D448" s="132" t="s">
        <v>315</v>
      </c>
      <c r="E448" s="133">
        <v>36.75</v>
      </c>
      <c r="F448" s="135"/>
    </row>
    <row r="449" spans="1:6" customFormat="1" ht="12.75" customHeight="1" x14ac:dyDescent="0.25">
      <c r="A449" s="129">
        <v>46020031</v>
      </c>
      <c r="B449" s="130" t="s">
        <v>161</v>
      </c>
      <c r="C449" s="131" t="s">
        <v>759</v>
      </c>
      <c r="D449" s="132" t="s">
        <v>315</v>
      </c>
      <c r="E449" s="133">
        <v>23.45</v>
      </c>
      <c r="F449" s="135"/>
    </row>
    <row r="450" spans="1:6" customFormat="1" ht="12.75" customHeight="1" x14ac:dyDescent="0.25">
      <c r="A450" s="129">
        <v>46020036</v>
      </c>
      <c r="B450" s="130" t="s">
        <v>161</v>
      </c>
      <c r="C450" s="131" t="s">
        <v>760</v>
      </c>
      <c r="D450" s="132" t="s">
        <v>315</v>
      </c>
      <c r="E450" s="133">
        <v>35.479999999999997</v>
      </c>
      <c r="F450" s="135"/>
    </row>
    <row r="451" spans="1:6" customFormat="1" ht="12.75" customHeight="1" x14ac:dyDescent="0.25">
      <c r="A451" s="129">
        <v>46020037</v>
      </c>
      <c r="B451" s="130" t="s">
        <v>161</v>
      </c>
      <c r="C451" s="131" t="s">
        <v>761</v>
      </c>
      <c r="D451" s="132" t="s">
        <v>315</v>
      </c>
      <c r="E451" s="133">
        <v>36.75</v>
      </c>
      <c r="F451" s="135"/>
    </row>
    <row r="452" spans="1:6" customFormat="1" ht="12.75" customHeight="1" x14ac:dyDescent="0.25">
      <c r="A452" s="129">
        <v>46020046</v>
      </c>
      <c r="B452" s="130" t="s">
        <v>161</v>
      </c>
      <c r="C452" s="131" t="s">
        <v>762</v>
      </c>
      <c r="D452" s="132" t="s">
        <v>315</v>
      </c>
      <c r="E452" s="133">
        <v>41.81</v>
      </c>
      <c r="F452" s="135"/>
    </row>
    <row r="453" spans="1:6" customFormat="1" ht="12.75" customHeight="1" x14ac:dyDescent="0.25">
      <c r="A453" s="129">
        <v>46020048</v>
      </c>
      <c r="B453" s="130" t="s">
        <v>161</v>
      </c>
      <c r="C453" s="131" t="s">
        <v>763</v>
      </c>
      <c r="D453" s="132" t="s">
        <v>315</v>
      </c>
      <c r="E453" s="133">
        <v>31.04</v>
      </c>
      <c r="F453" s="135"/>
    </row>
    <row r="454" spans="1:6" customFormat="1" ht="12.75" customHeight="1" x14ac:dyDescent="0.25">
      <c r="A454" s="129">
        <v>46020049</v>
      </c>
      <c r="B454" s="130" t="s">
        <v>161</v>
      </c>
      <c r="C454" s="131" t="s">
        <v>764</v>
      </c>
      <c r="D454" s="132" t="s">
        <v>315</v>
      </c>
      <c r="E454" s="133">
        <v>31.04</v>
      </c>
      <c r="F454" s="135"/>
    </row>
    <row r="455" spans="1:6" customFormat="1" ht="12.75" customHeight="1" x14ac:dyDescent="0.25">
      <c r="A455" s="129">
        <v>46020033</v>
      </c>
      <c r="B455" s="130" t="s">
        <v>161</v>
      </c>
      <c r="C455" s="131" t="s">
        <v>765</v>
      </c>
      <c r="D455" s="132" t="s">
        <v>315</v>
      </c>
      <c r="E455" s="133">
        <v>17.100000000000001</v>
      </c>
      <c r="F455" s="135"/>
    </row>
    <row r="456" spans="1:6" customFormat="1" ht="12.75" customHeight="1" x14ac:dyDescent="0.25">
      <c r="A456" s="129">
        <v>46020047</v>
      </c>
      <c r="B456" s="130" t="s">
        <v>161</v>
      </c>
      <c r="C456" s="131" t="s">
        <v>766</v>
      </c>
      <c r="D456" s="132" t="s">
        <v>315</v>
      </c>
      <c r="E456" s="133">
        <v>23.45</v>
      </c>
      <c r="F456" s="135"/>
    </row>
    <row r="457" spans="1:6" customFormat="1" ht="12.75" customHeight="1" x14ac:dyDescent="0.25">
      <c r="A457" s="129">
        <v>46020011</v>
      </c>
      <c r="B457" s="130" t="s">
        <v>161</v>
      </c>
      <c r="C457" s="131" t="s">
        <v>767</v>
      </c>
      <c r="D457" s="132" t="s">
        <v>315</v>
      </c>
      <c r="E457" s="133">
        <v>17.100000000000001</v>
      </c>
      <c r="F457" s="135"/>
    </row>
    <row r="458" spans="1:6" customFormat="1" ht="12.75" customHeight="1" x14ac:dyDescent="0.25">
      <c r="A458" s="129">
        <v>46010001</v>
      </c>
      <c r="B458" s="130" t="s">
        <v>161</v>
      </c>
      <c r="C458" s="131" t="s">
        <v>768</v>
      </c>
      <c r="D458" s="132" t="s">
        <v>315</v>
      </c>
      <c r="E458" s="133">
        <v>23.15</v>
      </c>
      <c r="F458" s="135"/>
    </row>
    <row r="459" spans="1:6" customFormat="1" ht="12.75" customHeight="1" x14ac:dyDescent="0.25">
      <c r="A459" s="129">
        <v>45010410</v>
      </c>
      <c r="B459" s="130" t="s">
        <v>161</v>
      </c>
      <c r="C459" s="131" t="s">
        <v>176</v>
      </c>
      <c r="D459" s="132" t="s">
        <v>315</v>
      </c>
      <c r="E459" s="133">
        <v>18.38</v>
      </c>
      <c r="F459" s="135"/>
    </row>
    <row r="460" spans="1:6" customFormat="1" ht="12.75" customHeight="1" x14ac:dyDescent="0.25">
      <c r="A460" s="129">
        <v>46010002</v>
      </c>
      <c r="B460" s="130" t="s">
        <v>161</v>
      </c>
      <c r="C460" s="131" t="s">
        <v>769</v>
      </c>
      <c r="D460" s="132" t="s">
        <v>315</v>
      </c>
      <c r="E460" s="133">
        <v>40.549999999999997</v>
      </c>
      <c r="F460" s="135"/>
    </row>
    <row r="461" spans="1:6" customFormat="1" ht="12.75" customHeight="1" x14ac:dyDescent="0.25">
      <c r="A461" s="129">
        <v>46020044</v>
      </c>
      <c r="B461" s="130" t="s">
        <v>161</v>
      </c>
      <c r="C461" s="131" t="s">
        <v>770</v>
      </c>
      <c r="D461" s="132" t="s">
        <v>315</v>
      </c>
      <c r="E461" s="133">
        <v>8.51</v>
      </c>
      <c r="F461" s="135"/>
    </row>
    <row r="462" spans="1:6" customFormat="1" ht="12.75" customHeight="1" x14ac:dyDescent="0.25">
      <c r="A462" s="129">
        <v>46020045</v>
      </c>
      <c r="B462" s="130" t="s">
        <v>161</v>
      </c>
      <c r="C462" s="131" t="s">
        <v>771</v>
      </c>
      <c r="D462" s="132" t="s">
        <v>315</v>
      </c>
      <c r="E462" s="133">
        <v>8.51</v>
      </c>
      <c r="F462" s="135"/>
    </row>
    <row r="463" spans="1:6" customFormat="1" ht="12.75" customHeight="1" x14ac:dyDescent="0.25">
      <c r="A463" s="129">
        <v>21262401140</v>
      </c>
      <c r="B463" s="130" t="s">
        <v>161</v>
      </c>
      <c r="C463" s="131" t="s">
        <v>772</v>
      </c>
      <c r="D463" s="132" t="s">
        <v>315</v>
      </c>
      <c r="E463" s="133">
        <v>13.3</v>
      </c>
      <c r="F463" s="135"/>
    </row>
    <row r="464" spans="1:6" customFormat="1" ht="12.75" customHeight="1" x14ac:dyDescent="0.25">
      <c r="A464" s="129">
        <v>85311101</v>
      </c>
      <c r="B464" s="130" t="s">
        <v>172</v>
      </c>
      <c r="C464" s="131" t="s">
        <v>773</v>
      </c>
      <c r="D464" s="132" t="s">
        <v>315</v>
      </c>
      <c r="E464" s="133">
        <v>362.43</v>
      </c>
      <c r="F464" s="135"/>
    </row>
    <row r="465" spans="1:6" customFormat="1" ht="12.75" customHeight="1" x14ac:dyDescent="0.25">
      <c r="A465" s="129">
        <v>85313101</v>
      </c>
      <c r="B465" s="130" t="s">
        <v>172</v>
      </c>
      <c r="C465" s="131" t="s">
        <v>774</v>
      </c>
      <c r="D465" s="132" t="s">
        <v>315</v>
      </c>
      <c r="E465" s="133">
        <v>362.43</v>
      </c>
      <c r="F465" s="135"/>
    </row>
    <row r="466" spans="1:6" customFormat="1" ht="12.75" customHeight="1" x14ac:dyDescent="0.25">
      <c r="A466" s="129">
        <v>85312101</v>
      </c>
      <c r="B466" s="130" t="s">
        <v>172</v>
      </c>
      <c r="C466" s="131" t="s">
        <v>775</v>
      </c>
      <c r="D466" s="132" t="s">
        <v>315</v>
      </c>
      <c r="E466" s="133">
        <v>362.43</v>
      </c>
      <c r="F466" s="135"/>
    </row>
    <row r="467" spans="1:6" customFormat="1" ht="12.75" customHeight="1" x14ac:dyDescent="0.25">
      <c r="A467" s="129">
        <v>85321101</v>
      </c>
      <c r="B467" s="130" t="s">
        <v>172</v>
      </c>
      <c r="C467" s="131" t="s">
        <v>776</v>
      </c>
      <c r="D467" s="132" t="s">
        <v>315</v>
      </c>
      <c r="E467" s="133">
        <v>362.43</v>
      </c>
      <c r="F467" s="135"/>
    </row>
    <row r="468" spans="1:6" customFormat="1" ht="12.75" customHeight="1" x14ac:dyDescent="0.25">
      <c r="A468" s="129">
        <v>85323101</v>
      </c>
      <c r="B468" s="130" t="s">
        <v>172</v>
      </c>
      <c r="C468" s="131" t="s">
        <v>777</v>
      </c>
      <c r="D468" s="132" t="s">
        <v>315</v>
      </c>
      <c r="E468" s="133">
        <v>362.43</v>
      </c>
      <c r="F468" s="135"/>
    </row>
    <row r="469" spans="1:6" customFormat="1" ht="12.75" customHeight="1" x14ac:dyDescent="0.25">
      <c r="A469" s="129">
        <v>85322101</v>
      </c>
      <c r="B469" s="130" t="s">
        <v>172</v>
      </c>
      <c r="C469" s="131" t="s">
        <v>778</v>
      </c>
      <c r="D469" s="132" t="s">
        <v>315</v>
      </c>
      <c r="E469" s="133">
        <v>362.43</v>
      </c>
      <c r="F469" s="135"/>
    </row>
    <row r="470" spans="1:6" customFormat="1" ht="12.75" customHeight="1" x14ac:dyDescent="0.25">
      <c r="A470" s="129">
        <v>85331101</v>
      </c>
      <c r="B470" s="130" t="s">
        <v>172</v>
      </c>
      <c r="C470" s="131" t="s">
        <v>779</v>
      </c>
      <c r="D470" s="132" t="s">
        <v>315</v>
      </c>
      <c r="E470" s="133">
        <v>362.43</v>
      </c>
      <c r="F470" s="135"/>
    </row>
    <row r="471" spans="1:6" customFormat="1" ht="12.75" customHeight="1" x14ac:dyDescent="0.25">
      <c r="A471" s="129">
        <v>85333101</v>
      </c>
      <c r="B471" s="130" t="s">
        <v>172</v>
      </c>
      <c r="C471" s="131" t="s">
        <v>780</v>
      </c>
      <c r="D471" s="132" t="s">
        <v>315</v>
      </c>
      <c r="E471" s="133">
        <v>362.43</v>
      </c>
      <c r="F471" s="135"/>
    </row>
    <row r="472" spans="1:6" customFormat="1" ht="12.75" customHeight="1" x14ac:dyDescent="0.25">
      <c r="A472" s="129">
        <v>85332101</v>
      </c>
      <c r="B472" s="130" t="s">
        <v>172</v>
      </c>
      <c r="C472" s="131" t="s">
        <v>781</v>
      </c>
      <c r="D472" s="132" t="s">
        <v>315</v>
      </c>
      <c r="E472" s="133">
        <v>362.43</v>
      </c>
      <c r="F472" s="135"/>
    </row>
    <row r="473" spans="1:6" customFormat="1" ht="12.75" customHeight="1" x14ac:dyDescent="0.25">
      <c r="A473" s="129">
        <v>85311102</v>
      </c>
      <c r="B473" s="130" t="s">
        <v>172</v>
      </c>
      <c r="C473" s="131" t="s">
        <v>782</v>
      </c>
      <c r="D473" s="132" t="s">
        <v>315</v>
      </c>
      <c r="E473" s="133">
        <v>362.43</v>
      </c>
      <c r="F473" s="135"/>
    </row>
    <row r="474" spans="1:6" customFormat="1" ht="12.75" customHeight="1" x14ac:dyDescent="0.25">
      <c r="A474" s="129">
        <v>85321102</v>
      </c>
      <c r="B474" s="130" t="s">
        <v>172</v>
      </c>
      <c r="C474" s="131" t="s">
        <v>783</v>
      </c>
      <c r="D474" s="132" t="s">
        <v>315</v>
      </c>
      <c r="E474" s="133">
        <v>362.43</v>
      </c>
      <c r="F474" s="135"/>
    </row>
    <row r="475" spans="1:6" customFormat="1" ht="12.75" customHeight="1" x14ac:dyDescent="0.25">
      <c r="A475" s="129">
        <v>85323102</v>
      </c>
      <c r="B475" s="130" t="s">
        <v>172</v>
      </c>
      <c r="C475" s="131" t="s">
        <v>784</v>
      </c>
      <c r="D475" s="132" t="s">
        <v>315</v>
      </c>
      <c r="E475" s="133">
        <v>362.43</v>
      </c>
      <c r="F475" s="135"/>
    </row>
    <row r="476" spans="1:6" customFormat="1" ht="12.75" customHeight="1" x14ac:dyDescent="0.25">
      <c r="A476" s="129">
        <v>85322102</v>
      </c>
      <c r="B476" s="130" t="s">
        <v>172</v>
      </c>
      <c r="C476" s="131" t="s">
        <v>785</v>
      </c>
      <c r="D476" s="132" t="s">
        <v>315</v>
      </c>
      <c r="E476" s="133">
        <v>362.43</v>
      </c>
      <c r="F476" s="135"/>
    </row>
    <row r="477" spans="1:6" customFormat="1" ht="12.75" customHeight="1" x14ac:dyDescent="0.25">
      <c r="A477" s="129">
        <v>85331102</v>
      </c>
      <c r="B477" s="130" t="s">
        <v>172</v>
      </c>
      <c r="C477" s="131" t="s">
        <v>786</v>
      </c>
      <c r="D477" s="132" t="s">
        <v>315</v>
      </c>
      <c r="E477" s="133">
        <v>362.43</v>
      </c>
      <c r="F477" s="135"/>
    </row>
    <row r="478" spans="1:6" customFormat="1" ht="12.75" customHeight="1" x14ac:dyDescent="0.25">
      <c r="A478" s="129">
        <v>85311103</v>
      </c>
      <c r="B478" s="130" t="s">
        <v>172</v>
      </c>
      <c r="C478" s="131" t="s">
        <v>787</v>
      </c>
      <c r="D478" s="132" t="s">
        <v>315</v>
      </c>
      <c r="E478" s="133">
        <v>362.43</v>
      </c>
      <c r="F478" s="135"/>
    </row>
    <row r="479" spans="1:6" customFormat="1" ht="12.75" customHeight="1" x14ac:dyDescent="0.25">
      <c r="A479" s="129">
        <v>85312103</v>
      </c>
      <c r="B479" s="130" t="s">
        <v>172</v>
      </c>
      <c r="C479" s="131" t="s">
        <v>788</v>
      </c>
      <c r="D479" s="132" t="s">
        <v>315</v>
      </c>
      <c r="E479" s="133">
        <v>362.43</v>
      </c>
      <c r="F479" s="135"/>
    </row>
    <row r="480" spans="1:6" customFormat="1" ht="12.75" customHeight="1" x14ac:dyDescent="0.25">
      <c r="A480" s="129">
        <v>85321103</v>
      </c>
      <c r="B480" s="130" t="s">
        <v>172</v>
      </c>
      <c r="C480" s="131" t="s">
        <v>789</v>
      </c>
      <c r="D480" s="132" t="s">
        <v>315</v>
      </c>
      <c r="E480" s="133">
        <v>362.43</v>
      </c>
      <c r="F480" s="135"/>
    </row>
    <row r="481" spans="1:6" customFormat="1" ht="12.75" customHeight="1" x14ac:dyDescent="0.25">
      <c r="A481" s="129">
        <v>85322103</v>
      </c>
      <c r="B481" s="130" t="s">
        <v>172</v>
      </c>
      <c r="C481" s="131" t="s">
        <v>790</v>
      </c>
      <c r="D481" s="132" t="s">
        <v>315</v>
      </c>
      <c r="E481" s="133">
        <v>362.43</v>
      </c>
      <c r="F481" s="135"/>
    </row>
    <row r="482" spans="1:6" customFormat="1" ht="12.75" customHeight="1" x14ac:dyDescent="0.25">
      <c r="A482" s="129">
        <v>85331103</v>
      </c>
      <c r="B482" s="130" t="s">
        <v>172</v>
      </c>
      <c r="C482" s="131" t="s">
        <v>791</v>
      </c>
      <c r="D482" s="132" t="s">
        <v>315</v>
      </c>
      <c r="E482" s="133">
        <v>362.43</v>
      </c>
      <c r="F482" s="135"/>
    </row>
    <row r="483" spans="1:6" customFormat="1" ht="12.75" customHeight="1" x14ac:dyDescent="0.25">
      <c r="A483" s="129">
        <v>85332103</v>
      </c>
      <c r="B483" s="130" t="s">
        <v>172</v>
      </c>
      <c r="C483" s="131" t="s">
        <v>792</v>
      </c>
      <c r="D483" s="132" t="s">
        <v>315</v>
      </c>
      <c r="E483" s="133">
        <v>362.43</v>
      </c>
      <c r="F483" s="135"/>
    </row>
    <row r="484" spans="1:6" customFormat="1" ht="12.75" customHeight="1" x14ac:dyDescent="0.25">
      <c r="A484" s="129">
        <v>85311301</v>
      </c>
      <c r="B484" s="130" t="s">
        <v>172</v>
      </c>
      <c r="C484" s="131" t="s">
        <v>793</v>
      </c>
      <c r="D484" s="132" t="s">
        <v>315</v>
      </c>
      <c r="E484" s="133">
        <v>362.43</v>
      </c>
      <c r="F484" s="135"/>
    </row>
    <row r="485" spans="1:6" customFormat="1" ht="12.75" customHeight="1" x14ac:dyDescent="0.25">
      <c r="A485" s="129">
        <v>85312301</v>
      </c>
      <c r="B485" s="130" t="s">
        <v>172</v>
      </c>
      <c r="C485" s="131" t="s">
        <v>794</v>
      </c>
      <c r="D485" s="132" t="s">
        <v>315</v>
      </c>
      <c r="E485" s="133">
        <v>362.43</v>
      </c>
      <c r="F485" s="135"/>
    </row>
    <row r="486" spans="1:6" customFormat="1" ht="12.75" customHeight="1" x14ac:dyDescent="0.25">
      <c r="A486" s="129">
        <v>85321301</v>
      </c>
      <c r="B486" s="130" t="s">
        <v>172</v>
      </c>
      <c r="C486" s="131" t="s">
        <v>795</v>
      </c>
      <c r="D486" s="132" t="s">
        <v>315</v>
      </c>
      <c r="E486" s="133">
        <v>362.43</v>
      </c>
      <c r="F486" s="135"/>
    </row>
    <row r="487" spans="1:6" customFormat="1" ht="12.75" customHeight="1" x14ac:dyDescent="0.25">
      <c r="A487" s="129">
        <v>85322301</v>
      </c>
      <c r="B487" s="130" t="s">
        <v>172</v>
      </c>
      <c r="C487" s="131" t="s">
        <v>796</v>
      </c>
      <c r="D487" s="132" t="s">
        <v>315</v>
      </c>
      <c r="E487" s="133">
        <v>362.43</v>
      </c>
      <c r="F487" s="135"/>
    </row>
    <row r="488" spans="1:6" customFormat="1" ht="12" customHeight="1" x14ac:dyDescent="0.25">
      <c r="A488" s="129">
        <v>85311302</v>
      </c>
      <c r="B488" s="130" t="s">
        <v>172</v>
      </c>
      <c r="C488" s="131" t="s">
        <v>797</v>
      </c>
      <c r="D488" s="132" t="s">
        <v>315</v>
      </c>
      <c r="E488" s="133">
        <v>362.43</v>
      </c>
      <c r="F488" s="135"/>
    </row>
    <row r="489" spans="1:6" customFormat="1" ht="12.75" customHeight="1" x14ac:dyDescent="0.25">
      <c r="A489" s="129">
        <v>85321302</v>
      </c>
      <c r="B489" s="130" t="s">
        <v>172</v>
      </c>
      <c r="C489" s="131" t="s">
        <v>798</v>
      </c>
      <c r="D489" s="132" t="s">
        <v>315</v>
      </c>
      <c r="E489" s="133">
        <v>362.43</v>
      </c>
      <c r="F489" s="135"/>
    </row>
    <row r="490" spans="1:6" customFormat="1" ht="12.75" customHeight="1" x14ac:dyDescent="0.25">
      <c r="A490" s="129">
        <v>85210001</v>
      </c>
      <c r="B490" s="130" t="s">
        <v>172</v>
      </c>
      <c r="C490" s="131" t="s">
        <v>799</v>
      </c>
      <c r="D490" s="132" t="s">
        <v>315</v>
      </c>
      <c r="E490" s="133">
        <v>77.84</v>
      </c>
      <c r="F490" s="135"/>
    </row>
    <row r="491" spans="1:6" customFormat="1" ht="12.75" customHeight="1" x14ac:dyDescent="0.25">
      <c r="A491" s="129">
        <v>85210005</v>
      </c>
      <c r="B491" s="130" t="s">
        <v>172</v>
      </c>
      <c r="C491" s="131" t="s">
        <v>800</v>
      </c>
      <c r="D491" s="132" t="s">
        <v>315</v>
      </c>
      <c r="E491" s="133">
        <v>63</v>
      </c>
      <c r="F491" s="135"/>
    </row>
    <row r="492" spans="1:6" customFormat="1" ht="12.75" customHeight="1" x14ac:dyDescent="0.25">
      <c r="A492" s="129">
        <v>85210009</v>
      </c>
      <c r="B492" s="130" t="s">
        <v>172</v>
      </c>
      <c r="C492" s="131" t="s">
        <v>801</v>
      </c>
      <c r="D492" s="132" t="s">
        <v>315</v>
      </c>
      <c r="E492" s="133">
        <v>79.61</v>
      </c>
      <c r="F492" s="135"/>
    </row>
    <row r="493" spans="1:6" customFormat="1" ht="12.75" customHeight="1" x14ac:dyDescent="0.25">
      <c r="A493" s="129">
        <v>65310300</v>
      </c>
      <c r="B493" s="130" t="s">
        <v>172</v>
      </c>
      <c r="C493" s="131" t="s">
        <v>802</v>
      </c>
      <c r="D493" s="132" t="s">
        <v>315</v>
      </c>
      <c r="E493" s="133">
        <v>27.94</v>
      </c>
      <c r="F493" s="135"/>
    </row>
    <row r="494" spans="1:6" customFormat="1" ht="12.75" customHeight="1" x14ac:dyDescent="0.25">
      <c r="A494" s="129">
        <v>65410300</v>
      </c>
      <c r="B494" s="130" t="s">
        <v>172</v>
      </c>
      <c r="C494" s="131" t="s">
        <v>803</v>
      </c>
      <c r="D494" s="132" t="s">
        <v>315</v>
      </c>
      <c r="E494" s="133">
        <v>36.25</v>
      </c>
      <c r="F494" s="135"/>
    </row>
    <row r="495" spans="1:6" customFormat="1" ht="12.75" customHeight="1" x14ac:dyDescent="0.25">
      <c r="A495" s="129">
        <v>65320300</v>
      </c>
      <c r="B495" s="130" t="s">
        <v>172</v>
      </c>
      <c r="C495" s="131" t="s">
        <v>804</v>
      </c>
      <c r="D495" s="132" t="s">
        <v>315</v>
      </c>
      <c r="E495" s="133">
        <v>30.91</v>
      </c>
      <c r="F495" s="135"/>
    </row>
    <row r="496" spans="1:6" customFormat="1" ht="12.75" customHeight="1" x14ac:dyDescent="0.25">
      <c r="A496" s="129">
        <v>65510400</v>
      </c>
      <c r="B496" s="130" t="s">
        <v>172</v>
      </c>
      <c r="C496" s="131" t="s">
        <v>805</v>
      </c>
      <c r="D496" s="132" t="s">
        <v>315</v>
      </c>
      <c r="E496" s="133">
        <v>29.7</v>
      </c>
      <c r="F496" s="135"/>
    </row>
    <row r="497" spans="1:6" customFormat="1" ht="12.75" customHeight="1" x14ac:dyDescent="0.25">
      <c r="A497" s="129">
        <v>85110001</v>
      </c>
      <c r="B497" s="130" t="s">
        <v>172</v>
      </c>
      <c r="C497" s="131" t="s">
        <v>806</v>
      </c>
      <c r="D497" s="132" t="s">
        <v>315</v>
      </c>
      <c r="E497" s="133">
        <v>32.979999999999997</v>
      </c>
      <c r="F497" s="135"/>
    </row>
    <row r="498" spans="1:6" customFormat="1" ht="12.75" customHeight="1" x14ac:dyDescent="0.25">
      <c r="A498" s="129">
        <v>47000000</v>
      </c>
      <c r="B498" s="130" t="s">
        <v>231</v>
      </c>
      <c r="C498" s="131" t="s">
        <v>807</v>
      </c>
      <c r="D498" s="132" t="s">
        <v>315</v>
      </c>
      <c r="E498" s="133">
        <v>73.180000000000007</v>
      </c>
      <c r="F498" s="135"/>
    </row>
    <row r="499" spans="1:6" customFormat="1" ht="12.75" customHeight="1" x14ac:dyDescent="0.25">
      <c r="A499" s="129">
        <v>47000001</v>
      </c>
      <c r="B499" s="130" t="s">
        <v>231</v>
      </c>
      <c r="C499" s="131" t="s">
        <v>808</v>
      </c>
      <c r="D499" s="132" t="s">
        <v>315</v>
      </c>
      <c r="E499" s="133">
        <v>80.099999999999994</v>
      </c>
      <c r="F499" s="135"/>
    </row>
    <row r="500" spans="1:6" customFormat="1" ht="12.75" customHeight="1" x14ac:dyDescent="0.25">
      <c r="A500" s="129">
        <v>47000010</v>
      </c>
      <c r="B500" s="130" t="s">
        <v>231</v>
      </c>
      <c r="C500" s="131" t="s">
        <v>809</v>
      </c>
      <c r="D500" s="132" t="s">
        <v>315</v>
      </c>
      <c r="E500" s="133">
        <v>140.83000000000001</v>
      </c>
      <c r="F500" s="135"/>
    </row>
    <row r="501" spans="1:6" customFormat="1" ht="12.75" customHeight="1" x14ac:dyDescent="0.25">
      <c r="A501" s="129">
        <v>47000012</v>
      </c>
      <c r="B501" s="130" t="s">
        <v>231</v>
      </c>
      <c r="C501" s="131" t="s">
        <v>810</v>
      </c>
      <c r="D501" s="132" t="s">
        <v>315</v>
      </c>
      <c r="E501" s="133">
        <v>140.83000000000001</v>
      </c>
      <c r="F501" s="135"/>
    </row>
    <row r="502" spans="1:6" customFormat="1" ht="12.75" customHeight="1" x14ac:dyDescent="0.25">
      <c r="A502" s="129">
        <v>47102800</v>
      </c>
      <c r="B502" s="130" t="s">
        <v>162</v>
      </c>
      <c r="C502" s="131" t="s">
        <v>811</v>
      </c>
      <c r="D502" s="132" t="s">
        <v>315</v>
      </c>
      <c r="E502" s="133">
        <v>26.23</v>
      </c>
      <c r="F502" s="135"/>
    </row>
    <row r="503" spans="1:6" customFormat="1" ht="12.75" customHeight="1" x14ac:dyDescent="0.25">
      <c r="A503" s="129">
        <v>47002830</v>
      </c>
      <c r="B503" s="130" t="s">
        <v>162</v>
      </c>
      <c r="C503" s="131" t="s">
        <v>812</v>
      </c>
      <c r="D503" s="132" t="s">
        <v>315</v>
      </c>
      <c r="E503" s="133">
        <v>64.900000000000006</v>
      </c>
      <c r="F503" s="135"/>
    </row>
    <row r="504" spans="1:6" customFormat="1" ht="12.75" customHeight="1" x14ac:dyDescent="0.25">
      <c r="A504" s="129">
        <v>47002900</v>
      </c>
      <c r="B504" s="130" t="s">
        <v>155</v>
      </c>
      <c r="C504" s="131" t="s">
        <v>813</v>
      </c>
      <c r="D504" s="132" t="s">
        <v>315</v>
      </c>
      <c r="E504" s="133">
        <v>44.18</v>
      </c>
      <c r="F504" s="135"/>
    </row>
    <row r="505" spans="1:6" customFormat="1" ht="12.75" customHeight="1" x14ac:dyDescent="0.25">
      <c r="A505" s="129">
        <v>47002930</v>
      </c>
      <c r="B505" s="130" t="s">
        <v>155</v>
      </c>
      <c r="C505" s="131" t="s">
        <v>814</v>
      </c>
      <c r="D505" s="132" t="s">
        <v>315</v>
      </c>
      <c r="E505" s="133">
        <v>76.39</v>
      </c>
      <c r="F505" s="135"/>
    </row>
    <row r="506" spans="1:6" customFormat="1" ht="12.75" customHeight="1" x14ac:dyDescent="0.25">
      <c r="A506" s="129">
        <v>57040002</v>
      </c>
      <c r="B506" s="130" t="s">
        <v>231</v>
      </c>
      <c r="C506" s="131" t="s">
        <v>815</v>
      </c>
      <c r="D506" s="132" t="s">
        <v>315</v>
      </c>
      <c r="E506" s="133">
        <v>30.31</v>
      </c>
      <c r="F506" s="135"/>
    </row>
    <row r="507" spans="1:6" customFormat="1" ht="12.75" customHeight="1" x14ac:dyDescent="0.25">
      <c r="A507" s="129">
        <v>57030002</v>
      </c>
      <c r="B507" s="130" t="s">
        <v>231</v>
      </c>
      <c r="C507" s="131" t="s">
        <v>816</v>
      </c>
      <c r="D507" s="132" t="s">
        <v>315</v>
      </c>
      <c r="E507" s="133">
        <v>49.32</v>
      </c>
      <c r="F507" s="135"/>
    </row>
    <row r="508" spans="1:6" customFormat="1" ht="12.75" customHeight="1" x14ac:dyDescent="0.25">
      <c r="A508" s="129">
        <v>57030000</v>
      </c>
      <c r="B508" s="130" t="s">
        <v>231</v>
      </c>
      <c r="C508" s="131" t="s">
        <v>817</v>
      </c>
      <c r="D508" s="132" t="s">
        <v>315</v>
      </c>
      <c r="E508" s="133">
        <v>49.32</v>
      </c>
      <c r="F508" s="135"/>
    </row>
    <row r="509" spans="1:6" customFormat="1" ht="12.75" customHeight="1" x14ac:dyDescent="0.25">
      <c r="A509" s="129">
        <v>57030045</v>
      </c>
      <c r="B509" s="130" t="s">
        <v>231</v>
      </c>
      <c r="C509" s="131" t="s">
        <v>818</v>
      </c>
      <c r="D509" s="132" t="s">
        <v>315</v>
      </c>
      <c r="E509" s="133">
        <v>49.32</v>
      </c>
      <c r="F509" s="135"/>
    </row>
    <row r="510" spans="1:6" customFormat="1" ht="12.75" customHeight="1" x14ac:dyDescent="0.25">
      <c r="A510" s="129">
        <v>57030031</v>
      </c>
      <c r="B510" s="130" t="s">
        <v>231</v>
      </c>
      <c r="C510" s="131" t="s">
        <v>819</v>
      </c>
      <c r="D510" s="132" t="s">
        <v>315</v>
      </c>
      <c r="E510" s="133">
        <v>65.37</v>
      </c>
      <c r="F510" s="135"/>
    </row>
    <row r="511" spans="1:6" customFormat="1" ht="12.75" customHeight="1" x14ac:dyDescent="0.25">
      <c r="A511" s="129">
        <v>57030035</v>
      </c>
      <c r="B511" s="130" t="s">
        <v>231</v>
      </c>
      <c r="C511" s="131" t="s">
        <v>820</v>
      </c>
      <c r="D511" s="132" t="s">
        <v>315</v>
      </c>
      <c r="E511" s="133">
        <v>67.739999999999995</v>
      </c>
      <c r="F511" s="135"/>
    </row>
    <row r="512" spans="1:6" customFormat="1" ht="12.75" customHeight="1" x14ac:dyDescent="0.25">
      <c r="A512" s="129">
        <v>57030040</v>
      </c>
      <c r="B512" s="130" t="s">
        <v>231</v>
      </c>
      <c r="C512" s="131" t="s">
        <v>821</v>
      </c>
      <c r="D512" s="132" t="s">
        <v>315</v>
      </c>
      <c r="E512" s="133">
        <v>69.510000000000005</v>
      </c>
      <c r="F512" s="135"/>
    </row>
    <row r="513" spans="1:6" customFormat="1" ht="12.75" customHeight="1" x14ac:dyDescent="0.25">
      <c r="A513" s="129">
        <v>57030003</v>
      </c>
      <c r="B513" s="130" t="s">
        <v>231</v>
      </c>
      <c r="C513" s="131" t="s">
        <v>822</v>
      </c>
      <c r="D513" s="132" t="s">
        <v>315</v>
      </c>
      <c r="E513" s="133">
        <v>108.93</v>
      </c>
      <c r="F513" s="135"/>
    </row>
    <row r="514" spans="1:6" customFormat="1" ht="12.75" customHeight="1" x14ac:dyDescent="0.25">
      <c r="A514" s="129">
        <v>55551102</v>
      </c>
      <c r="B514" s="130" t="s">
        <v>231</v>
      </c>
      <c r="C514" s="131" t="s">
        <v>823</v>
      </c>
      <c r="D514" s="132" t="s">
        <v>315</v>
      </c>
      <c r="E514" s="133">
        <v>29.1</v>
      </c>
      <c r="F514" s="135"/>
    </row>
    <row r="515" spans="1:6" customFormat="1" ht="12.75" customHeight="1" x14ac:dyDescent="0.25">
      <c r="A515" s="129">
        <v>55551202</v>
      </c>
      <c r="B515" s="130" t="s">
        <v>231</v>
      </c>
      <c r="C515" s="131" t="s">
        <v>824</v>
      </c>
      <c r="D515" s="132" t="s">
        <v>315</v>
      </c>
      <c r="E515" s="133">
        <v>37.43</v>
      </c>
      <c r="F515" s="135"/>
    </row>
    <row r="516" spans="1:6" customFormat="1" ht="12.75" customHeight="1" x14ac:dyDescent="0.25">
      <c r="A516" s="129">
        <v>69011511</v>
      </c>
      <c r="B516" s="130" t="s">
        <v>229</v>
      </c>
      <c r="C516" s="131" t="s">
        <v>825</v>
      </c>
      <c r="D516" s="132" t="s">
        <v>315</v>
      </c>
      <c r="E516" s="133">
        <v>90.29</v>
      </c>
      <c r="F516" s="135"/>
    </row>
    <row r="517" spans="1:6" customFormat="1" ht="12.75" customHeight="1" x14ac:dyDescent="0.25">
      <c r="A517" s="129">
        <v>69012511</v>
      </c>
      <c r="B517" s="130" t="s">
        <v>229</v>
      </c>
      <c r="C517" s="131" t="s">
        <v>826</v>
      </c>
      <c r="D517" s="132" t="s">
        <v>315</v>
      </c>
      <c r="E517" s="133">
        <v>115.86</v>
      </c>
      <c r="F517" s="135"/>
    </row>
    <row r="518" spans="1:6" customFormat="1" ht="12.75" customHeight="1" x14ac:dyDescent="0.25">
      <c r="A518" s="129">
        <v>69011521</v>
      </c>
      <c r="B518" s="130" t="s">
        <v>229</v>
      </c>
      <c r="C518" s="131" t="s">
        <v>827</v>
      </c>
      <c r="D518" s="132" t="s">
        <v>315</v>
      </c>
      <c r="E518" s="133">
        <v>90.29</v>
      </c>
      <c r="F518" s="135"/>
    </row>
    <row r="519" spans="1:6" customFormat="1" ht="12.75" customHeight="1" x14ac:dyDescent="0.25">
      <c r="A519" s="129">
        <v>69012521</v>
      </c>
      <c r="B519" s="130" t="s">
        <v>229</v>
      </c>
      <c r="C519" s="131" t="s">
        <v>828</v>
      </c>
      <c r="D519" s="132" t="s">
        <v>315</v>
      </c>
      <c r="E519" s="133">
        <v>115.86</v>
      </c>
      <c r="F519" s="135"/>
    </row>
    <row r="520" spans="1:6" customFormat="1" ht="12.75" customHeight="1" x14ac:dyDescent="0.25">
      <c r="A520" s="129">
        <v>69011531</v>
      </c>
      <c r="B520" s="130" t="s">
        <v>229</v>
      </c>
      <c r="C520" s="131" t="s">
        <v>829</v>
      </c>
      <c r="D520" s="132" t="s">
        <v>315</v>
      </c>
      <c r="E520" s="133">
        <v>111.72</v>
      </c>
      <c r="F520" s="135"/>
    </row>
    <row r="521" spans="1:6" customFormat="1" ht="12.75" customHeight="1" x14ac:dyDescent="0.25">
      <c r="A521" s="129">
        <v>69012531</v>
      </c>
      <c r="B521" s="130" t="s">
        <v>229</v>
      </c>
      <c r="C521" s="131" t="s">
        <v>830</v>
      </c>
      <c r="D521" s="132" t="s">
        <v>315</v>
      </c>
      <c r="E521" s="133">
        <v>150.91999999999999</v>
      </c>
      <c r="F521" s="135"/>
    </row>
    <row r="522" spans="1:6" customFormat="1" ht="12.75" customHeight="1" x14ac:dyDescent="0.25">
      <c r="A522" s="129">
        <v>69015005</v>
      </c>
      <c r="B522" s="130" t="s">
        <v>229</v>
      </c>
      <c r="C522" s="131" t="s">
        <v>831</v>
      </c>
      <c r="D522" s="132" t="s">
        <v>315</v>
      </c>
      <c r="E522" s="133">
        <v>192.49</v>
      </c>
      <c r="F522" s="135"/>
    </row>
    <row r="523" spans="1:6" customFormat="1" ht="12.75" customHeight="1" x14ac:dyDescent="0.25">
      <c r="A523" s="129">
        <v>69015006</v>
      </c>
      <c r="B523" s="130" t="s">
        <v>229</v>
      </c>
      <c r="C523" s="131" t="s">
        <v>832</v>
      </c>
      <c r="D523" s="132" t="s">
        <v>315</v>
      </c>
      <c r="E523" s="133">
        <v>200.82</v>
      </c>
      <c r="F523" s="135"/>
    </row>
    <row r="524" spans="1:6" customFormat="1" ht="12.75" customHeight="1" x14ac:dyDescent="0.25">
      <c r="A524" s="129">
        <v>69015007</v>
      </c>
      <c r="B524" s="130" t="s">
        <v>229</v>
      </c>
      <c r="C524" s="131" t="s">
        <v>833</v>
      </c>
      <c r="D524" s="132" t="s">
        <v>315</v>
      </c>
      <c r="E524" s="133">
        <v>212.71</v>
      </c>
      <c r="F524" s="135"/>
    </row>
    <row r="525" spans="1:6" customFormat="1" ht="12.75" customHeight="1" x14ac:dyDescent="0.25">
      <c r="A525" s="129">
        <v>69020110</v>
      </c>
      <c r="B525" s="130" t="s">
        <v>229</v>
      </c>
      <c r="C525" s="131" t="s">
        <v>834</v>
      </c>
      <c r="D525" s="132" t="s">
        <v>315</v>
      </c>
      <c r="E525" s="133">
        <v>23.76</v>
      </c>
      <c r="F525" s="135"/>
    </row>
    <row r="526" spans="1:6" customFormat="1" ht="12.75" customHeight="1" x14ac:dyDescent="0.25">
      <c r="A526" s="129">
        <v>69021113</v>
      </c>
      <c r="B526" s="130" t="s">
        <v>229</v>
      </c>
      <c r="C526" s="131" t="s">
        <v>835</v>
      </c>
      <c r="D526" s="132" t="s">
        <v>315</v>
      </c>
      <c r="E526" s="133">
        <v>31.49</v>
      </c>
      <c r="F526" s="135"/>
    </row>
    <row r="527" spans="1:6" customFormat="1" ht="12.75" customHeight="1" x14ac:dyDescent="0.25">
      <c r="A527" s="129">
        <v>69020111</v>
      </c>
      <c r="B527" s="130" t="s">
        <v>229</v>
      </c>
      <c r="C527" s="131" t="s">
        <v>836</v>
      </c>
      <c r="D527" s="132" t="s">
        <v>315</v>
      </c>
      <c r="E527" s="133">
        <v>49.32</v>
      </c>
      <c r="F527" s="135"/>
    </row>
    <row r="528" spans="1:6" customFormat="1" ht="12.75" customHeight="1" x14ac:dyDescent="0.25">
      <c r="A528" s="129">
        <v>69020112</v>
      </c>
      <c r="B528" s="130" t="s">
        <v>229</v>
      </c>
      <c r="C528" s="131" t="s">
        <v>837</v>
      </c>
      <c r="D528" s="132" t="s">
        <v>315</v>
      </c>
      <c r="E528" s="133">
        <v>98.05</v>
      </c>
      <c r="F528" s="135"/>
    </row>
    <row r="529" spans="1:6" customFormat="1" ht="12.75" customHeight="1" x14ac:dyDescent="0.25">
      <c r="A529" s="129">
        <v>69011540</v>
      </c>
      <c r="B529" s="130" t="s">
        <v>229</v>
      </c>
      <c r="C529" s="131" t="s">
        <v>838</v>
      </c>
      <c r="D529" s="132" t="s">
        <v>315</v>
      </c>
      <c r="E529" s="133">
        <v>30.31</v>
      </c>
      <c r="F529" s="135"/>
    </row>
    <row r="530" spans="1:6" customFormat="1" ht="12.75" customHeight="1" x14ac:dyDescent="0.25">
      <c r="A530" s="129">
        <v>69011541</v>
      </c>
      <c r="B530" s="130" t="s">
        <v>229</v>
      </c>
      <c r="C530" s="131" t="s">
        <v>839</v>
      </c>
      <c r="D530" s="132" t="s">
        <v>315</v>
      </c>
      <c r="E530" s="133">
        <v>16.04</v>
      </c>
      <c r="F530" s="135"/>
    </row>
    <row r="531" spans="1:6" customFormat="1" ht="12.75" customHeight="1" x14ac:dyDescent="0.25">
      <c r="A531" s="129">
        <v>69012541</v>
      </c>
      <c r="B531" s="130" t="s">
        <v>229</v>
      </c>
      <c r="C531" s="131" t="s">
        <v>840</v>
      </c>
      <c r="D531" s="132" t="s">
        <v>315</v>
      </c>
      <c r="E531" s="133">
        <v>33.86</v>
      </c>
      <c r="F531" s="135"/>
    </row>
    <row r="532" spans="1:6" customFormat="1" ht="12.75" customHeight="1" x14ac:dyDescent="0.25">
      <c r="A532" s="129">
        <v>35901531</v>
      </c>
      <c r="B532" s="130" t="s">
        <v>229</v>
      </c>
      <c r="C532" s="131" t="s">
        <v>841</v>
      </c>
      <c r="D532" s="132" t="s">
        <v>315</v>
      </c>
      <c r="E532" s="133">
        <v>42.61</v>
      </c>
      <c r="F532" s="135"/>
    </row>
    <row r="533" spans="1:6" customFormat="1" ht="12.75" customHeight="1" x14ac:dyDescent="0.25">
      <c r="A533" s="129">
        <v>35901532</v>
      </c>
      <c r="B533" s="130" t="s">
        <v>229</v>
      </c>
      <c r="C533" s="131" t="s">
        <v>842</v>
      </c>
      <c r="D533" s="132" t="s">
        <v>315</v>
      </c>
      <c r="E533" s="133">
        <v>42.61</v>
      </c>
      <c r="F533" s="135"/>
    </row>
    <row r="534" spans="1:6" customFormat="1" ht="12.75" customHeight="1" x14ac:dyDescent="0.25">
      <c r="A534" s="129">
        <v>55011002</v>
      </c>
      <c r="B534" s="130" t="s">
        <v>231</v>
      </c>
      <c r="C534" s="131" t="s">
        <v>843</v>
      </c>
      <c r="D534" s="132" t="s">
        <v>315</v>
      </c>
      <c r="E534" s="133">
        <v>71.89</v>
      </c>
      <c r="F534" s="135"/>
    </row>
    <row r="535" spans="1:6" customFormat="1" ht="12.75" customHeight="1" x14ac:dyDescent="0.25">
      <c r="A535" s="129">
        <v>55011102</v>
      </c>
      <c r="B535" s="130" t="s">
        <v>231</v>
      </c>
      <c r="C535" s="131" t="s">
        <v>844</v>
      </c>
      <c r="D535" s="132" t="s">
        <v>315</v>
      </c>
      <c r="E535" s="133">
        <v>77.239999999999995</v>
      </c>
      <c r="F535" s="135"/>
    </row>
    <row r="536" spans="1:6" customFormat="1" ht="12.75" customHeight="1" x14ac:dyDescent="0.25">
      <c r="A536" s="129">
        <v>55011202</v>
      </c>
      <c r="B536" s="130" t="s">
        <v>231</v>
      </c>
      <c r="C536" s="131" t="s">
        <v>845</v>
      </c>
      <c r="D536" s="132" t="s">
        <v>315</v>
      </c>
      <c r="E536" s="133">
        <v>94.47</v>
      </c>
      <c r="F536" s="135"/>
    </row>
    <row r="537" spans="1:6" customFormat="1" ht="12.75" customHeight="1" x14ac:dyDescent="0.25">
      <c r="A537" s="129">
        <v>55011302</v>
      </c>
      <c r="B537" s="130" t="s">
        <v>231</v>
      </c>
      <c r="C537" s="131" t="s">
        <v>846</v>
      </c>
      <c r="D537" s="132" t="s">
        <v>315</v>
      </c>
      <c r="E537" s="133">
        <v>111.72</v>
      </c>
      <c r="F537" s="135"/>
    </row>
    <row r="538" spans="1:6" customFormat="1" ht="12.75" customHeight="1" x14ac:dyDescent="0.25">
      <c r="A538" s="129">
        <v>38010101</v>
      </c>
      <c r="B538" s="130" t="s">
        <v>157</v>
      </c>
      <c r="C538" s="131" t="s">
        <v>847</v>
      </c>
      <c r="D538" s="132" t="s">
        <v>315</v>
      </c>
      <c r="E538" s="133">
        <v>94.3</v>
      </c>
      <c r="F538" s="135"/>
    </row>
    <row r="539" spans="1:6" customFormat="1" ht="12.75" customHeight="1" x14ac:dyDescent="0.25">
      <c r="A539" s="129">
        <v>38010102</v>
      </c>
      <c r="B539" s="130" t="s">
        <v>227</v>
      </c>
      <c r="C539" s="131" t="s">
        <v>848</v>
      </c>
      <c r="D539" s="132" t="s">
        <v>315</v>
      </c>
      <c r="E539" s="133">
        <v>94.3</v>
      </c>
      <c r="F539" s="135"/>
    </row>
    <row r="540" spans="1:6" customFormat="1" ht="12.75" customHeight="1" x14ac:dyDescent="0.25">
      <c r="A540" s="129">
        <v>38010103</v>
      </c>
      <c r="B540" s="130" t="s">
        <v>157</v>
      </c>
      <c r="C540" s="131" t="s">
        <v>849</v>
      </c>
      <c r="D540" s="132" t="s">
        <v>315</v>
      </c>
      <c r="E540" s="133">
        <v>94.3</v>
      </c>
      <c r="F540" s="135"/>
    </row>
    <row r="541" spans="1:6" customFormat="1" ht="12.75" customHeight="1" x14ac:dyDescent="0.25">
      <c r="A541" s="129">
        <v>38010111</v>
      </c>
      <c r="B541" s="130" t="s">
        <v>157</v>
      </c>
      <c r="C541" s="131" t="s">
        <v>850</v>
      </c>
      <c r="D541" s="132" t="s">
        <v>315</v>
      </c>
      <c r="E541" s="133">
        <v>94.3</v>
      </c>
      <c r="F541" s="135"/>
    </row>
    <row r="542" spans="1:6" customFormat="1" ht="15" x14ac:dyDescent="0.25">
      <c r="A542" s="129">
        <v>38010109</v>
      </c>
      <c r="B542" s="130" t="s">
        <v>227</v>
      </c>
      <c r="C542" s="131" t="s">
        <v>851</v>
      </c>
      <c r="D542" s="132" t="s">
        <v>315</v>
      </c>
      <c r="E542" s="133">
        <v>207.67</v>
      </c>
      <c r="F542" s="135"/>
    </row>
    <row r="543" spans="1:6" s="50" customFormat="1" ht="15" x14ac:dyDescent="0.25">
      <c r="A543" s="129">
        <v>38010119</v>
      </c>
      <c r="B543" s="130" t="s">
        <v>157</v>
      </c>
      <c r="C543" s="131" t="s">
        <v>913</v>
      </c>
      <c r="D543" s="132" t="s">
        <v>315</v>
      </c>
      <c r="E543" s="133">
        <v>94.3</v>
      </c>
      <c r="F543" s="135"/>
    </row>
    <row r="544" spans="1:6" customFormat="1" ht="12.75" customHeight="1" x14ac:dyDescent="0.25">
      <c r="A544" s="129">
        <v>38020101</v>
      </c>
      <c r="B544" s="130" t="s">
        <v>227</v>
      </c>
      <c r="C544" s="131" t="s">
        <v>852</v>
      </c>
      <c r="D544" s="132" t="s">
        <v>315</v>
      </c>
      <c r="E544" s="133">
        <v>185.91</v>
      </c>
      <c r="F544" s="135"/>
    </row>
    <row r="545" spans="1:6" customFormat="1" ht="12.75" customHeight="1" x14ac:dyDescent="0.25">
      <c r="A545" s="129">
        <v>38020111</v>
      </c>
      <c r="B545" s="130" t="s">
        <v>227</v>
      </c>
      <c r="C545" s="131" t="s">
        <v>853</v>
      </c>
      <c r="D545" s="132" t="s">
        <v>315</v>
      </c>
      <c r="E545" s="133">
        <v>185.91</v>
      </c>
      <c r="F545" s="135"/>
    </row>
    <row r="546" spans="1:6" customFormat="1" ht="12.75" customHeight="1" x14ac:dyDescent="0.25">
      <c r="A546" s="129">
        <v>38020119</v>
      </c>
      <c r="B546" s="130" t="s">
        <v>227</v>
      </c>
      <c r="C546" s="131" t="s">
        <v>854</v>
      </c>
      <c r="D546" s="132" t="s">
        <v>315</v>
      </c>
      <c r="E546" s="133">
        <v>211.51</v>
      </c>
      <c r="F546" s="135"/>
    </row>
    <row r="547" spans="1:6" customFormat="1" ht="12.75" customHeight="1" x14ac:dyDescent="0.25">
      <c r="A547" s="129">
        <v>38020109</v>
      </c>
      <c r="B547" s="130" t="s">
        <v>227</v>
      </c>
      <c r="C547" s="131" t="s">
        <v>855</v>
      </c>
      <c r="D547" s="132" t="s">
        <v>315</v>
      </c>
      <c r="E547" s="133">
        <v>284.05</v>
      </c>
      <c r="F547" s="135"/>
    </row>
    <row r="548" spans="1:6" customFormat="1" ht="12.75" customHeight="1" x14ac:dyDescent="0.25">
      <c r="A548" s="129">
        <v>38030301</v>
      </c>
      <c r="B548" s="130" t="s">
        <v>227</v>
      </c>
      <c r="C548" s="131" t="s">
        <v>856</v>
      </c>
      <c r="D548" s="132" t="s">
        <v>315</v>
      </c>
      <c r="E548" s="133">
        <v>189.82</v>
      </c>
      <c r="F548" s="135"/>
    </row>
    <row r="549" spans="1:6" customFormat="1" ht="12.75" customHeight="1" x14ac:dyDescent="0.25">
      <c r="A549" s="129">
        <v>38000101</v>
      </c>
      <c r="B549" s="130" t="s">
        <v>159</v>
      </c>
      <c r="C549" s="131" t="s">
        <v>857</v>
      </c>
      <c r="D549" s="132" t="s">
        <v>315</v>
      </c>
      <c r="E549" s="133">
        <v>13.67</v>
      </c>
      <c r="F549" s="135"/>
    </row>
    <row r="550" spans="1:6" customFormat="1" ht="12.75" customHeight="1" x14ac:dyDescent="0.25">
      <c r="A550" s="129">
        <v>38000103</v>
      </c>
      <c r="B550" s="130" t="s">
        <v>159</v>
      </c>
      <c r="C550" s="131" t="s">
        <v>858</v>
      </c>
      <c r="D550" s="132" t="s">
        <v>315</v>
      </c>
      <c r="E550" s="133">
        <v>47.28</v>
      </c>
      <c r="F550" s="135"/>
    </row>
    <row r="551" spans="1:6" customFormat="1" ht="12.75" customHeight="1" x14ac:dyDescent="0.25">
      <c r="A551" s="129">
        <v>38000111</v>
      </c>
      <c r="B551" s="130" t="s">
        <v>159</v>
      </c>
      <c r="C551" s="131" t="s">
        <v>859</v>
      </c>
      <c r="D551" s="132" t="s">
        <v>315</v>
      </c>
      <c r="E551" s="133">
        <v>13.67</v>
      </c>
      <c r="F551" s="135"/>
    </row>
    <row r="552" spans="1:6" customFormat="1" ht="12.75" customHeight="1" x14ac:dyDescent="0.25">
      <c r="A552" s="129">
        <v>38000109</v>
      </c>
      <c r="B552" s="130" t="s">
        <v>159</v>
      </c>
      <c r="C552" s="131" t="s">
        <v>860</v>
      </c>
      <c r="D552" s="132" t="s">
        <v>315</v>
      </c>
      <c r="E552" s="133">
        <v>59.58</v>
      </c>
      <c r="F552" s="135"/>
    </row>
    <row r="553" spans="1:6" s="50" customFormat="1" ht="12.75" customHeight="1" x14ac:dyDescent="0.25">
      <c r="A553" s="129">
        <v>38040601</v>
      </c>
      <c r="B553" s="130" t="s">
        <v>169</v>
      </c>
      <c r="C553" s="131" t="s">
        <v>914</v>
      </c>
      <c r="D553" s="132" t="s">
        <v>315</v>
      </c>
      <c r="E553" s="133">
        <v>82.4</v>
      </c>
      <c r="F553" s="135"/>
    </row>
    <row r="554" spans="1:6" customFormat="1" ht="12.75" customHeight="1" x14ac:dyDescent="0.25">
      <c r="A554" s="129">
        <v>83001101</v>
      </c>
      <c r="B554" s="130" t="s">
        <v>159</v>
      </c>
      <c r="C554" s="131" t="s">
        <v>861</v>
      </c>
      <c r="D554" s="132" t="s">
        <v>315</v>
      </c>
      <c r="E554" s="133">
        <v>13.67</v>
      </c>
      <c r="F554" s="135"/>
    </row>
    <row r="555" spans="1:6" customFormat="1" ht="12.75" customHeight="1" x14ac:dyDescent="0.25">
      <c r="A555" s="129">
        <v>38000301</v>
      </c>
      <c r="B555" s="130" t="s">
        <v>159</v>
      </c>
      <c r="C555" s="131" t="s">
        <v>862</v>
      </c>
      <c r="D555" s="132" t="s">
        <v>315</v>
      </c>
      <c r="E555" s="133">
        <v>31.49</v>
      </c>
      <c r="F555" s="135"/>
    </row>
    <row r="556" spans="1:6" customFormat="1" ht="12.75" customHeight="1" x14ac:dyDescent="0.25">
      <c r="A556" s="129">
        <v>38000311</v>
      </c>
      <c r="B556" s="130" t="s">
        <v>159</v>
      </c>
      <c r="C556" s="131" t="s">
        <v>863</v>
      </c>
      <c r="D556" s="132" t="s">
        <v>315</v>
      </c>
      <c r="E556" s="133">
        <v>31.49</v>
      </c>
      <c r="F556" s="135"/>
    </row>
    <row r="557" spans="1:6" customFormat="1" ht="12.75" customHeight="1" x14ac:dyDescent="0.25">
      <c r="A557" s="129">
        <v>38000201</v>
      </c>
      <c r="B557" s="130" t="s">
        <v>159</v>
      </c>
      <c r="C557" s="131" t="s">
        <v>864</v>
      </c>
      <c r="D557" s="132" t="s">
        <v>315</v>
      </c>
      <c r="E557" s="133">
        <v>27.94</v>
      </c>
      <c r="F557" s="135"/>
    </row>
    <row r="558" spans="1:6" customFormat="1" ht="12.75" customHeight="1" x14ac:dyDescent="0.25">
      <c r="A558" s="129">
        <v>22002101</v>
      </c>
      <c r="B558" s="130" t="s">
        <v>159</v>
      </c>
      <c r="C558" s="131" t="s">
        <v>865</v>
      </c>
      <c r="D558" s="132" t="s">
        <v>315</v>
      </c>
      <c r="E558" s="133">
        <v>6.07</v>
      </c>
      <c r="F558" s="135"/>
    </row>
    <row r="559" spans="1:6" customFormat="1" ht="12.75" customHeight="1" x14ac:dyDescent="0.25">
      <c r="A559" s="129">
        <v>22002111</v>
      </c>
      <c r="B559" s="130" t="s">
        <v>159</v>
      </c>
      <c r="C559" s="131" t="s">
        <v>866</v>
      </c>
      <c r="D559" s="132" t="s">
        <v>315</v>
      </c>
      <c r="E559" s="133">
        <v>6.07</v>
      </c>
      <c r="F559" s="135"/>
    </row>
    <row r="560" spans="1:6" customFormat="1" ht="12.75" customHeight="1" x14ac:dyDescent="0.25">
      <c r="A560" s="129">
        <v>22002119</v>
      </c>
      <c r="B560" s="130" t="s">
        <v>159</v>
      </c>
      <c r="C560" s="131" t="s">
        <v>867</v>
      </c>
      <c r="D560" s="132" t="s">
        <v>315</v>
      </c>
      <c r="E560" s="133">
        <v>6.07</v>
      </c>
      <c r="F560" s="135"/>
    </row>
    <row r="561" spans="1:6" customFormat="1" ht="12.75" customHeight="1" x14ac:dyDescent="0.25">
      <c r="A561" s="129">
        <v>22002601</v>
      </c>
      <c r="B561" s="130" t="s">
        <v>159</v>
      </c>
      <c r="C561" s="131" t="s">
        <v>868</v>
      </c>
      <c r="D561" s="132" t="s">
        <v>315</v>
      </c>
      <c r="E561" s="133">
        <v>32.68</v>
      </c>
      <c r="F561" s="135"/>
    </row>
    <row r="562" spans="1:6" customFormat="1" ht="12.75" customHeight="1" x14ac:dyDescent="0.25">
      <c r="A562" s="129">
        <v>22002611</v>
      </c>
      <c r="B562" s="130" t="s">
        <v>159</v>
      </c>
      <c r="C562" s="131" t="s">
        <v>869</v>
      </c>
      <c r="D562" s="132" t="s">
        <v>315</v>
      </c>
      <c r="E562" s="133">
        <v>32.68</v>
      </c>
      <c r="F562" s="135"/>
    </row>
    <row r="563" spans="1:6" customFormat="1" ht="12.75" customHeight="1" x14ac:dyDescent="0.25">
      <c r="A563" s="129">
        <v>81125002</v>
      </c>
      <c r="B563" s="130" t="s">
        <v>154</v>
      </c>
      <c r="C563" s="131" t="s">
        <v>1</v>
      </c>
      <c r="D563" s="132" t="s">
        <v>315</v>
      </c>
      <c r="E563" s="133">
        <v>166.36</v>
      </c>
      <c r="F563" s="135"/>
    </row>
    <row r="564" spans="1:6" customFormat="1" ht="12.75" customHeight="1" x14ac:dyDescent="0.25">
      <c r="A564" s="129">
        <v>81225002</v>
      </c>
      <c r="B564" s="130" t="s">
        <v>154</v>
      </c>
      <c r="C564" s="131" t="s">
        <v>870</v>
      </c>
      <c r="D564" s="132" t="s">
        <v>315</v>
      </c>
      <c r="E564" s="133">
        <v>171.1</v>
      </c>
      <c r="F564" s="135"/>
    </row>
    <row r="565" spans="1:6" customFormat="1" ht="12.75" customHeight="1" x14ac:dyDescent="0.25">
      <c r="A565" s="129">
        <v>81110002</v>
      </c>
      <c r="B565" s="130" t="s">
        <v>154</v>
      </c>
      <c r="C565" s="131" t="s">
        <v>2</v>
      </c>
      <c r="D565" s="132" t="s">
        <v>315</v>
      </c>
      <c r="E565" s="133">
        <v>166.36</v>
      </c>
      <c r="F565" s="135"/>
    </row>
    <row r="566" spans="1:6" customFormat="1" ht="12.75" customHeight="1" x14ac:dyDescent="0.25">
      <c r="A566" s="129">
        <v>81210002</v>
      </c>
      <c r="B566" s="130" t="s">
        <v>154</v>
      </c>
      <c r="C566" s="131" t="s">
        <v>871</v>
      </c>
      <c r="D566" s="132" t="s">
        <v>315</v>
      </c>
      <c r="E566" s="133">
        <v>171.1</v>
      </c>
      <c r="F566" s="135"/>
    </row>
    <row r="567" spans="1:6" customFormat="1" ht="12.75" customHeight="1" x14ac:dyDescent="0.25">
      <c r="A567" s="129">
        <v>81100002</v>
      </c>
      <c r="B567" s="130" t="s">
        <v>154</v>
      </c>
      <c r="C567" s="131" t="s">
        <v>3</v>
      </c>
      <c r="D567" s="132" t="s">
        <v>315</v>
      </c>
      <c r="E567" s="133">
        <v>166.36</v>
      </c>
      <c r="F567" s="135"/>
    </row>
    <row r="568" spans="1:6" customFormat="1" ht="12.75" customHeight="1" x14ac:dyDescent="0.25">
      <c r="A568" s="129">
        <v>81200002</v>
      </c>
      <c r="B568" s="130" t="s">
        <v>154</v>
      </c>
      <c r="C568" s="131" t="s">
        <v>4</v>
      </c>
      <c r="D568" s="132" t="s">
        <v>315</v>
      </c>
      <c r="E568" s="133">
        <v>171.1</v>
      </c>
      <c r="F568" s="135"/>
    </row>
    <row r="569" spans="1:6" customFormat="1" ht="12.75" customHeight="1" x14ac:dyDescent="0.25">
      <c r="A569" s="129">
        <v>81125001</v>
      </c>
      <c r="B569" s="130" t="s">
        <v>154</v>
      </c>
      <c r="C569" s="131" t="s">
        <v>5</v>
      </c>
      <c r="D569" s="132" t="s">
        <v>315</v>
      </c>
      <c r="E569" s="133">
        <v>144.97</v>
      </c>
      <c r="F569" s="135"/>
    </row>
    <row r="570" spans="1:6" customFormat="1" ht="12.75" customHeight="1" x14ac:dyDescent="0.25">
      <c r="A570" s="129">
        <v>81225001</v>
      </c>
      <c r="B570" s="130" t="s">
        <v>154</v>
      </c>
      <c r="C570" s="131" t="s">
        <v>872</v>
      </c>
      <c r="D570" s="132" t="s">
        <v>315</v>
      </c>
      <c r="E570" s="133">
        <v>150.91999999999999</v>
      </c>
      <c r="F570" s="135"/>
    </row>
    <row r="571" spans="1:6" customFormat="1" ht="12.75" customHeight="1" x14ac:dyDescent="0.25">
      <c r="A571" s="129">
        <v>81110001</v>
      </c>
      <c r="B571" s="130" t="s">
        <v>154</v>
      </c>
      <c r="C571" s="131" t="s">
        <v>6</v>
      </c>
      <c r="D571" s="132" t="s">
        <v>315</v>
      </c>
      <c r="E571" s="133">
        <v>144.97</v>
      </c>
      <c r="F571" s="135"/>
    </row>
    <row r="572" spans="1:6" customFormat="1" ht="12.75" customHeight="1" x14ac:dyDescent="0.25">
      <c r="A572" s="129">
        <v>81210001</v>
      </c>
      <c r="B572" s="130" t="s">
        <v>154</v>
      </c>
      <c r="C572" s="131" t="s">
        <v>7</v>
      </c>
      <c r="D572" s="132" t="s">
        <v>315</v>
      </c>
      <c r="E572" s="133">
        <v>150.91999999999999</v>
      </c>
      <c r="F572" s="135"/>
    </row>
    <row r="573" spans="1:6" customFormat="1" ht="12.75" customHeight="1" x14ac:dyDescent="0.25">
      <c r="A573" s="129">
        <v>81100001</v>
      </c>
      <c r="B573" s="130" t="s">
        <v>154</v>
      </c>
      <c r="C573" s="131" t="s">
        <v>8</v>
      </c>
      <c r="D573" s="132" t="s">
        <v>315</v>
      </c>
      <c r="E573" s="133">
        <v>144.97</v>
      </c>
      <c r="F573" s="135"/>
    </row>
    <row r="574" spans="1:6" customFormat="1" ht="12.75" customHeight="1" x14ac:dyDescent="0.25">
      <c r="A574" s="129">
        <v>81200001</v>
      </c>
      <c r="B574" s="130" t="s">
        <v>154</v>
      </c>
      <c r="C574" s="131" t="s">
        <v>9</v>
      </c>
      <c r="D574" s="132" t="s">
        <v>315</v>
      </c>
      <c r="E574" s="133">
        <v>150.91999999999999</v>
      </c>
      <c r="F574" s="135"/>
    </row>
    <row r="575" spans="1:6" customFormat="1" ht="12.75" customHeight="1" x14ac:dyDescent="0.25">
      <c r="A575" s="129">
        <v>46700022</v>
      </c>
      <c r="B575" s="130" t="s">
        <v>154</v>
      </c>
      <c r="C575" s="131" t="s">
        <v>873</v>
      </c>
      <c r="D575" s="132" t="s">
        <v>315</v>
      </c>
      <c r="E575" s="133">
        <v>13.36</v>
      </c>
      <c r="F575" s="135"/>
    </row>
    <row r="576" spans="1:6" s="50" customFormat="1" ht="12.75" customHeight="1" x14ac:dyDescent="0.25">
      <c r="A576" s="129">
        <v>46700023</v>
      </c>
      <c r="B576" s="130" t="s">
        <v>154</v>
      </c>
      <c r="C576" s="131" t="s">
        <v>874</v>
      </c>
      <c r="D576" s="132" t="s">
        <v>315</v>
      </c>
      <c r="E576" s="133">
        <v>21.82</v>
      </c>
      <c r="F576" s="135"/>
    </row>
    <row r="577" spans="1:6" customFormat="1" ht="12.75" customHeight="1" x14ac:dyDescent="0.25">
      <c r="A577" s="129">
        <v>61801001</v>
      </c>
      <c r="B577" s="130" t="s">
        <v>152</v>
      </c>
      <c r="C577" s="131" t="s">
        <v>875</v>
      </c>
      <c r="D577" s="132" t="s">
        <v>315</v>
      </c>
      <c r="E577" s="133">
        <v>192.41</v>
      </c>
      <c r="F577" s="135"/>
    </row>
    <row r="578" spans="1:6" customFormat="1" ht="12.75" customHeight="1" x14ac:dyDescent="0.25">
      <c r="A578" s="129">
        <v>61801201</v>
      </c>
      <c r="B578" s="130" t="s">
        <v>152</v>
      </c>
      <c r="C578" s="131" t="s">
        <v>876</v>
      </c>
      <c r="D578" s="132" t="s">
        <v>315</v>
      </c>
      <c r="E578" s="133">
        <v>192.41</v>
      </c>
      <c r="F578" s="135"/>
    </row>
    <row r="579" spans="1:6" customFormat="1" ht="12.75" customHeight="1" x14ac:dyDescent="0.25">
      <c r="A579" s="129">
        <v>61801301</v>
      </c>
      <c r="B579" s="130" t="s">
        <v>152</v>
      </c>
      <c r="C579" s="131" t="s">
        <v>877</v>
      </c>
      <c r="D579" s="132" t="s">
        <v>315</v>
      </c>
      <c r="E579" s="133">
        <v>192.41</v>
      </c>
      <c r="F579" s="135"/>
    </row>
    <row r="580" spans="1:6" customFormat="1" ht="12.75" customHeight="1" x14ac:dyDescent="0.25">
      <c r="A580" s="129">
        <v>61701000</v>
      </c>
      <c r="B580" s="130" t="s">
        <v>152</v>
      </c>
      <c r="C580" s="131" t="s">
        <v>878</v>
      </c>
      <c r="D580" s="132" t="s">
        <v>315</v>
      </c>
      <c r="E580" s="133">
        <v>187.47</v>
      </c>
      <c r="F580" s="135"/>
    </row>
    <row r="581" spans="1:6" customFormat="1" ht="12.75" customHeight="1" x14ac:dyDescent="0.25">
      <c r="A581" s="129">
        <v>61701200</v>
      </c>
      <c r="B581" s="130" t="s">
        <v>152</v>
      </c>
      <c r="C581" s="131" t="s">
        <v>879</v>
      </c>
      <c r="D581" s="132" t="s">
        <v>315</v>
      </c>
      <c r="E581" s="133">
        <v>187.47</v>
      </c>
      <c r="F581" s="135"/>
    </row>
    <row r="582" spans="1:6" customFormat="1" ht="12.75" customHeight="1" x14ac:dyDescent="0.25">
      <c r="A582" s="129">
        <v>61701300</v>
      </c>
      <c r="B582" s="130" t="s">
        <v>152</v>
      </c>
      <c r="C582" s="131" t="s">
        <v>880</v>
      </c>
      <c r="D582" s="132" t="s">
        <v>315</v>
      </c>
      <c r="E582" s="133">
        <v>187.47</v>
      </c>
      <c r="F582" s="135"/>
    </row>
    <row r="583" spans="1:6" customFormat="1" ht="12.75" customHeight="1" x14ac:dyDescent="0.25">
      <c r="A583" s="129">
        <v>61701001</v>
      </c>
      <c r="B583" s="130" t="s">
        <v>152</v>
      </c>
      <c r="C583" s="131" t="s">
        <v>881</v>
      </c>
      <c r="D583" s="132" t="s">
        <v>315</v>
      </c>
      <c r="E583" s="133">
        <v>170.91</v>
      </c>
      <c r="F583" s="135"/>
    </row>
    <row r="584" spans="1:6" customFormat="1" ht="12.75" customHeight="1" x14ac:dyDescent="0.25">
      <c r="A584" s="129">
        <v>61701201</v>
      </c>
      <c r="B584" s="130" t="s">
        <v>152</v>
      </c>
      <c r="C584" s="131" t="s">
        <v>882</v>
      </c>
      <c r="D584" s="132" t="s">
        <v>315</v>
      </c>
      <c r="E584" s="133">
        <v>170.91</v>
      </c>
      <c r="F584" s="135"/>
    </row>
    <row r="585" spans="1:6" customFormat="1" ht="12.75" customHeight="1" x14ac:dyDescent="0.25">
      <c r="A585" s="129">
        <v>61701301</v>
      </c>
      <c r="B585" s="130" t="s">
        <v>152</v>
      </c>
      <c r="C585" s="131" t="s">
        <v>883</v>
      </c>
      <c r="D585" s="132" t="s">
        <v>315</v>
      </c>
      <c r="E585" s="133">
        <v>170.91</v>
      </c>
      <c r="F585" s="135"/>
    </row>
    <row r="586" spans="1:6" customFormat="1" ht="12.75" customHeight="1" x14ac:dyDescent="0.25">
      <c r="A586" s="129">
        <v>46700059</v>
      </c>
      <c r="B586" s="130" t="s">
        <v>152</v>
      </c>
      <c r="C586" s="131" t="s">
        <v>884</v>
      </c>
      <c r="D586" s="132" t="s">
        <v>315</v>
      </c>
      <c r="E586" s="133">
        <v>20.100000000000001</v>
      </c>
      <c r="F586" s="135"/>
    </row>
    <row r="587" spans="1:6" customFormat="1" ht="12.75" customHeight="1" x14ac:dyDescent="0.25">
      <c r="A587" s="129">
        <v>46700159</v>
      </c>
      <c r="B587" s="130" t="s">
        <v>152</v>
      </c>
      <c r="C587" s="131" t="s">
        <v>885</v>
      </c>
      <c r="D587" s="132" t="s">
        <v>315</v>
      </c>
      <c r="E587" s="133">
        <v>29.85</v>
      </c>
      <c r="F587" s="135"/>
    </row>
    <row r="588" spans="1:6" customFormat="1" ht="12.75" customHeight="1" x14ac:dyDescent="0.25">
      <c r="A588" s="129">
        <v>46700060</v>
      </c>
      <c r="B588" s="130" t="s">
        <v>152</v>
      </c>
      <c r="C588" s="131" t="s">
        <v>886</v>
      </c>
      <c r="D588" s="132" t="s">
        <v>315</v>
      </c>
      <c r="E588" s="133">
        <v>20.100000000000001</v>
      </c>
      <c r="F588" s="135"/>
    </row>
    <row r="589" spans="1:6" customFormat="1" ht="12.75" customHeight="1" x14ac:dyDescent="0.25">
      <c r="A589" s="129">
        <v>46700160</v>
      </c>
      <c r="B589" s="130" t="s">
        <v>152</v>
      </c>
      <c r="C589" s="131" t="s">
        <v>887</v>
      </c>
      <c r="D589" s="132" t="s">
        <v>315</v>
      </c>
      <c r="E589" s="133">
        <v>29.85</v>
      </c>
      <c r="F589" s="135"/>
    </row>
    <row r="590" spans="1:6" customFormat="1" ht="12.75" customHeight="1" x14ac:dyDescent="0.25">
      <c r="A590" s="129">
        <v>45200401</v>
      </c>
      <c r="B590" s="130" t="s">
        <v>161</v>
      </c>
      <c r="C590" s="131" t="s">
        <v>13</v>
      </c>
      <c r="D590" s="132" t="s">
        <v>315</v>
      </c>
      <c r="E590" s="133">
        <v>16.75</v>
      </c>
      <c r="F590" s="135"/>
    </row>
    <row r="591" spans="1:6" customFormat="1" ht="12.75" customHeight="1" x14ac:dyDescent="0.25">
      <c r="A591" s="129">
        <v>45200402</v>
      </c>
      <c r="B591" s="130" t="s">
        <v>161</v>
      </c>
      <c r="C591" s="131" t="s">
        <v>14</v>
      </c>
      <c r="D591" s="132" t="s">
        <v>315</v>
      </c>
      <c r="E591" s="133">
        <v>25.97</v>
      </c>
      <c r="F591" s="135"/>
    </row>
    <row r="592" spans="1:6" customFormat="1" ht="12.75" customHeight="1" x14ac:dyDescent="0.25">
      <c r="A592" s="129">
        <v>45200403</v>
      </c>
      <c r="B592" s="130" t="s">
        <v>161</v>
      </c>
      <c r="C592" s="131" t="s">
        <v>15</v>
      </c>
      <c r="D592" s="132" t="s">
        <v>315</v>
      </c>
      <c r="E592" s="133">
        <v>25.97</v>
      </c>
      <c r="F592" s="135"/>
    </row>
    <row r="593" spans="1:6" customFormat="1" ht="12.75" customHeight="1" x14ac:dyDescent="0.25">
      <c r="A593" s="129">
        <v>45200404</v>
      </c>
      <c r="B593" s="130" t="s">
        <v>161</v>
      </c>
      <c r="C593" s="131" t="s">
        <v>16</v>
      </c>
      <c r="D593" s="132" t="s">
        <v>315</v>
      </c>
      <c r="E593" s="133">
        <v>25.97</v>
      </c>
      <c r="F593" s="135"/>
    </row>
    <row r="594" spans="1:6" customFormat="1" ht="12.75" customHeight="1" x14ac:dyDescent="0.25">
      <c r="A594" s="129">
        <v>45200419</v>
      </c>
      <c r="B594" s="130" t="s">
        <v>161</v>
      </c>
      <c r="C594" s="131" t="s">
        <v>17</v>
      </c>
      <c r="D594" s="132" t="s">
        <v>315</v>
      </c>
      <c r="E594" s="133">
        <v>25.97</v>
      </c>
      <c r="F594" s="135"/>
    </row>
    <row r="595" spans="1:6" customFormat="1" ht="12.75" customHeight="1" x14ac:dyDescent="0.25">
      <c r="A595" s="129">
        <v>45200405</v>
      </c>
      <c r="B595" s="130" t="s">
        <v>161</v>
      </c>
      <c r="C595" s="131" t="s">
        <v>18</v>
      </c>
      <c r="D595" s="132" t="s">
        <v>315</v>
      </c>
      <c r="E595" s="133">
        <v>38.01</v>
      </c>
      <c r="F595" s="135"/>
    </row>
    <row r="596" spans="1:6" customFormat="1" ht="12.75" customHeight="1" x14ac:dyDescent="0.25">
      <c r="A596" s="129">
        <v>45200406</v>
      </c>
      <c r="B596" s="130" t="s">
        <v>161</v>
      </c>
      <c r="C596" s="131" t="s">
        <v>19</v>
      </c>
      <c r="D596" s="132" t="s">
        <v>315</v>
      </c>
      <c r="E596" s="133">
        <v>38.01</v>
      </c>
      <c r="F596" s="135"/>
    </row>
    <row r="597" spans="1:6" customFormat="1" ht="12.75" customHeight="1" x14ac:dyDescent="0.25">
      <c r="A597" s="129">
        <v>45200407</v>
      </c>
      <c r="B597" s="130" t="s">
        <v>161</v>
      </c>
      <c r="C597" s="131" t="s">
        <v>20</v>
      </c>
      <c r="D597" s="132" t="s">
        <v>315</v>
      </c>
      <c r="E597" s="133">
        <v>38.01</v>
      </c>
      <c r="F597" s="135"/>
    </row>
    <row r="598" spans="1:6" customFormat="1" ht="12.75" customHeight="1" x14ac:dyDescent="0.25">
      <c r="A598" s="129">
        <v>45200414</v>
      </c>
      <c r="B598" s="130" t="s">
        <v>161</v>
      </c>
      <c r="C598" s="131" t="s">
        <v>21</v>
      </c>
      <c r="D598" s="132" t="s">
        <v>315</v>
      </c>
      <c r="E598" s="133">
        <v>38.01</v>
      </c>
      <c r="F598" s="135"/>
    </row>
    <row r="599" spans="1:6" customFormat="1" ht="12.75" customHeight="1" x14ac:dyDescent="0.25">
      <c r="A599" s="129">
        <v>45200408</v>
      </c>
      <c r="B599" s="130" t="s">
        <v>161</v>
      </c>
      <c r="C599" s="131" t="s">
        <v>22</v>
      </c>
      <c r="D599" s="132" t="s">
        <v>315</v>
      </c>
      <c r="E599" s="133">
        <v>38.01</v>
      </c>
      <c r="F599" s="135"/>
    </row>
    <row r="600" spans="1:6" customFormat="1" ht="12.75" customHeight="1" x14ac:dyDescent="0.25">
      <c r="A600" s="129">
        <v>45200409</v>
      </c>
      <c r="B600" s="130" t="s">
        <v>161</v>
      </c>
      <c r="C600" s="131" t="s">
        <v>23</v>
      </c>
      <c r="D600" s="132" t="s">
        <v>315</v>
      </c>
      <c r="E600" s="133">
        <v>38.01</v>
      </c>
      <c r="F600" s="135"/>
    </row>
    <row r="601" spans="1:6" customFormat="1" ht="12.75" customHeight="1" x14ac:dyDescent="0.25">
      <c r="A601" s="129">
        <v>45200410</v>
      </c>
      <c r="B601" s="130" t="s">
        <v>161</v>
      </c>
      <c r="C601" s="131" t="s">
        <v>24</v>
      </c>
      <c r="D601" s="132" t="s">
        <v>315</v>
      </c>
      <c r="E601" s="133">
        <v>38.01</v>
      </c>
      <c r="F601" s="135"/>
    </row>
    <row r="602" spans="1:6" customFormat="1" ht="12.75" customHeight="1" x14ac:dyDescent="0.25">
      <c r="A602" s="129">
        <v>45200411</v>
      </c>
      <c r="B602" s="130" t="s">
        <v>161</v>
      </c>
      <c r="C602" s="131" t="s">
        <v>25</v>
      </c>
      <c r="D602" s="132" t="s">
        <v>315</v>
      </c>
      <c r="E602" s="133">
        <v>38.01</v>
      </c>
      <c r="F602" s="135"/>
    </row>
    <row r="603" spans="1:6" customFormat="1" ht="12.75" customHeight="1" x14ac:dyDescent="0.25">
      <c r="A603" s="129">
        <v>45200412</v>
      </c>
      <c r="B603" s="130" t="s">
        <v>161</v>
      </c>
      <c r="C603" s="131" t="s">
        <v>26</v>
      </c>
      <c r="D603" s="132" t="s">
        <v>315</v>
      </c>
      <c r="E603" s="133">
        <v>38.01</v>
      </c>
      <c r="F603" s="135"/>
    </row>
    <row r="604" spans="1:6" customFormat="1" ht="12.75" customHeight="1" x14ac:dyDescent="0.25">
      <c r="A604" s="129">
        <v>45201418</v>
      </c>
      <c r="B604" s="130" t="s">
        <v>161</v>
      </c>
      <c r="C604" s="131" t="s">
        <v>27</v>
      </c>
      <c r="D604" s="132" t="s">
        <v>315</v>
      </c>
      <c r="E604" s="133">
        <v>16.75</v>
      </c>
      <c r="F604" s="135"/>
    </row>
    <row r="605" spans="1:6" customFormat="1" ht="12.75" customHeight="1" x14ac:dyDescent="0.25">
      <c r="A605" s="129">
        <v>45201420</v>
      </c>
      <c r="B605" s="130" t="s">
        <v>161</v>
      </c>
      <c r="C605" s="131" t="s">
        <v>28</v>
      </c>
      <c r="D605" s="132" t="s">
        <v>315</v>
      </c>
      <c r="E605" s="133">
        <v>25.97</v>
      </c>
      <c r="F605" s="135"/>
    </row>
    <row r="606" spans="1:6" customFormat="1" ht="12.75" customHeight="1" x14ac:dyDescent="0.25">
      <c r="A606" s="129">
        <v>45201404</v>
      </c>
      <c r="B606" s="130" t="s">
        <v>161</v>
      </c>
      <c r="C606" s="131" t="s">
        <v>29</v>
      </c>
      <c r="D606" s="132" t="s">
        <v>315</v>
      </c>
      <c r="E606" s="133">
        <v>25.97</v>
      </c>
      <c r="F606" s="135"/>
    </row>
    <row r="607" spans="1:6" customFormat="1" ht="12.75" customHeight="1" x14ac:dyDescent="0.25">
      <c r="A607" s="129">
        <v>45201405</v>
      </c>
      <c r="B607" s="130" t="s">
        <v>161</v>
      </c>
      <c r="C607" s="131" t="s">
        <v>30</v>
      </c>
      <c r="D607" s="132" t="s">
        <v>315</v>
      </c>
      <c r="E607" s="133">
        <v>38.01</v>
      </c>
      <c r="F607" s="135"/>
    </row>
    <row r="608" spans="1:6" customFormat="1" ht="12.75" customHeight="1" x14ac:dyDescent="0.25">
      <c r="A608" s="129">
        <v>45201406</v>
      </c>
      <c r="B608" s="130" t="s">
        <v>161</v>
      </c>
      <c r="C608" s="131" t="s">
        <v>31</v>
      </c>
      <c r="D608" s="132" t="s">
        <v>315</v>
      </c>
      <c r="E608" s="133">
        <v>38.01</v>
      </c>
      <c r="F608" s="135"/>
    </row>
    <row r="609" spans="1:6" customFormat="1" ht="12.75" customHeight="1" x14ac:dyDescent="0.25">
      <c r="A609" s="129">
        <v>45201407</v>
      </c>
      <c r="B609" s="130" t="s">
        <v>161</v>
      </c>
      <c r="C609" s="131" t="s">
        <v>32</v>
      </c>
      <c r="D609" s="132" t="s">
        <v>315</v>
      </c>
      <c r="E609" s="133">
        <v>38.01</v>
      </c>
      <c r="F609" s="135"/>
    </row>
    <row r="610" spans="1:6" customFormat="1" ht="12.75" customHeight="1" x14ac:dyDescent="0.25">
      <c r="A610" s="129">
        <v>45201408</v>
      </c>
      <c r="B610" s="130" t="s">
        <v>161</v>
      </c>
      <c r="C610" s="131" t="s">
        <v>33</v>
      </c>
      <c r="D610" s="132" t="s">
        <v>315</v>
      </c>
      <c r="E610" s="133">
        <v>38.01</v>
      </c>
      <c r="F610" s="135"/>
    </row>
    <row r="611" spans="1:6" customFormat="1" ht="12.75" customHeight="1" x14ac:dyDescent="0.25">
      <c r="A611" s="129">
        <v>45205418</v>
      </c>
      <c r="B611" s="130" t="s">
        <v>161</v>
      </c>
      <c r="C611" s="131" t="s">
        <v>34</v>
      </c>
      <c r="D611" s="132" t="s">
        <v>315</v>
      </c>
      <c r="E611" s="133">
        <v>16.75</v>
      </c>
      <c r="F611" s="135"/>
    </row>
    <row r="612" spans="1:6" customFormat="1" ht="12.75" customHeight="1" x14ac:dyDescent="0.25">
      <c r="A612" s="129">
        <v>45205420</v>
      </c>
      <c r="B612" s="130" t="s">
        <v>161</v>
      </c>
      <c r="C612" s="131" t="s">
        <v>35</v>
      </c>
      <c r="D612" s="132" t="s">
        <v>315</v>
      </c>
      <c r="E612" s="133">
        <v>25.97</v>
      </c>
      <c r="F612" s="135"/>
    </row>
    <row r="613" spans="1:6" customFormat="1" ht="12.75" customHeight="1" x14ac:dyDescent="0.25">
      <c r="A613" s="129">
        <v>45205404</v>
      </c>
      <c r="B613" s="130" t="s">
        <v>161</v>
      </c>
      <c r="C613" s="131" t="s">
        <v>36</v>
      </c>
      <c r="D613" s="132" t="s">
        <v>315</v>
      </c>
      <c r="E613" s="133">
        <v>25.97</v>
      </c>
      <c r="F613" s="135"/>
    </row>
    <row r="614" spans="1:6" customFormat="1" ht="12.75" customHeight="1" x14ac:dyDescent="0.25">
      <c r="A614" s="129">
        <v>45205405</v>
      </c>
      <c r="B614" s="130" t="s">
        <v>161</v>
      </c>
      <c r="C614" s="131" t="s">
        <v>37</v>
      </c>
      <c r="D614" s="132" t="s">
        <v>315</v>
      </c>
      <c r="E614" s="133">
        <v>38.01</v>
      </c>
      <c r="F614" s="135"/>
    </row>
    <row r="615" spans="1:6" customFormat="1" ht="12.75" customHeight="1" x14ac:dyDescent="0.25">
      <c r="A615" s="129">
        <v>45205406</v>
      </c>
      <c r="B615" s="130" t="s">
        <v>161</v>
      </c>
      <c r="C615" s="131" t="s">
        <v>38</v>
      </c>
      <c r="D615" s="132" t="s">
        <v>315</v>
      </c>
      <c r="E615" s="133">
        <v>38.01</v>
      </c>
      <c r="F615" s="135"/>
    </row>
    <row r="616" spans="1:6" customFormat="1" ht="12.75" customHeight="1" x14ac:dyDescent="0.25">
      <c r="A616" s="129">
        <v>45205407</v>
      </c>
      <c r="B616" s="130" t="s">
        <v>161</v>
      </c>
      <c r="C616" s="131" t="s">
        <v>39</v>
      </c>
      <c r="D616" s="132" t="s">
        <v>315</v>
      </c>
      <c r="E616" s="133">
        <v>38.01</v>
      </c>
      <c r="F616" s="135"/>
    </row>
    <row r="617" spans="1:6" customFormat="1" ht="12.75" customHeight="1" x14ac:dyDescent="0.25">
      <c r="A617" s="129">
        <v>45205408</v>
      </c>
      <c r="B617" s="130" t="s">
        <v>161</v>
      </c>
      <c r="C617" s="131" t="s">
        <v>40</v>
      </c>
      <c r="D617" s="132" t="s">
        <v>315</v>
      </c>
      <c r="E617" s="133">
        <v>38.01</v>
      </c>
      <c r="F617" s="135"/>
    </row>
    <row r="618" spans="1:6" customFormat="1" ht="15" x14ac:dyDescent="0.25">
      <c r="A618" s="129">
        <v>45090086</v>
      </c>
      <c r="B618" s="130" t="s">
        <v>161</v>
      </c>
      <c r="C618" s="131" t="s">
        <v>888</v>
      </c>
      <c r="D618" s="132" t="s">
        <v>315</v>
      </c>
      <c r="E618" s="133">
        <v>25.97</v>
      </c>
      <c r="F618" s="135"/>
    </row>
    <row r="619" spans="1:6" customFormat="1" ht="15" x14ac:dyDescent="0.25">
      <c r="A619" s="129">
        <v>45090054</v>
      </c>
      <c r="B619" s="130" t="s">
        <v>161</v>
      </c>
      <c r="C619" s="131" t="s">
        <v>43</v>
      </c>
      <c r="D619" s="132" t="s">
        <v>315</v>
      </c>
      <c r="E619" s="133">
        <v>18.23</v>
      </c>
      <c r="F619" s="135"/>
    </row>
    <row r="620" spans="1:6" customFormat="1" ht="15" x14ac:dyDescent="0.25">
      <c r="A620" s="129">
        <v>25030101</v>
      </c>
      <c r="B620" s="130" t="s">
        <v>151</v>
      </c>
      <c r="C620" s="131" t="s">
        <v>44</v>
      </c>
      <c r="D620" s="132" t="s">
        <v>315</v>
      </c>
      <c r="E620" s="133">
        <v>105.81</v>
      </c>
      <c r="F620" s="135"/>
    </row>
    <row r="621" spans="1:6" customFormat="1" ht="15" x14ac:dyDescent="0.25">
      <c r="A621" s="129">
        <v>25130101</v>
      </c>
      <c r="B621" s="130" t="s">
        <v>151</v>
      </c>
      <c r="C621" s="131" t="s">
        <v>45</v>
      </c>
      <c r="D621" s="132" t="s">
        <v>315</v>
      </c>
      <c r="E621" s="133">
        <v>105.81</v>
      </c>
      <c r="F621" s="135"/>
    </row>
    <row r="622" spans="1:6" customFormat="1" ht="15" x14ac:dyDescent="0.25">
      <c r="A622" s="129">
        <v>25040101</v>
      </c>
      <c r="B622" s="130" t="s">
        <v>151</v>
      </c>
      <c r="C622" s="131" t="s">
        <v>46</v>
      </c>
      <c r="D622" s="132" t="s">
        <v>315</v>
      </c>
      <c r="E622" s="133">
        <v>105.81</v>
      </c>
      <c r="F622" s="135"/>
    </row>
    <row r="623" spans="1:6" customFormat="1" ht="15" x14ac:dyDescent="0.25">
      <c r="A623" s="129">
        <v>25140101</v>
      </c>
      <c r="B623" s="130" t="s">
        <v>151</v>
      </c>
      <c r="C623" s="131" t="s">
        <v>47</v>
      </c>
      <c r="D623" s="132" t="s">
        <v>315</v>
      </c>
      <c r="E623" s="133">
        <v>105.81</v>
      </c>
      <c r="F623" s="135"/>
    </row>
    <row r="624" spans="1:6" customFormat="1" ht="11.25" customHeight="1" x14ac:dyDescent="0.25">
      <c r="A624" s="129">
        <v>25130100</v>
      </c>
      <c r="B624" s="130" t="s">
        <v>151</v>
      </c>
      <c r="C624" s="131" t="s">
        <v>48</v>
      </c>
      <c r="D624" s="132" t="s">
        <v>315</v>
      </c>
      <c r="E624" s="133">
        <v>113.23</v>
      </c>
      <c r="F624" s="135"/>
    </row>
    <row r="625" spans="1:6" s="50" customFormat="1" ht="11.25" customHeight="1" x14ac:dyDescent="0.25">
      <c r="A625" s="129">
        <v>46700086</v>
      </c>
      <c r="B625" s="130" t="s">
        <v>151</v>
      </c>
      <c r="C625" s="131" t="s">
        <v>889</v>
      </c>
      <c r="D625" s="132" t="s">
        <v>315</v>
      </c>
      <c r="E625" s="133">
        <v>17.559999999999999</v>
      </c>
      <c r="F625" s="135"/>
    </row>
    <row r="626" spans="1:6" customFormat="1" ht="15" x14ac:dyDescent="0.25">
      <c r="A626" s="129">
        <v>46700186</v>
      </c>
      <c r="B626" s="130" t="s">
        <v>151</v>
      </c>
      <c r="C626" s="131" t="s">
        <v>890</v>
      </c>
      <c r="D626" s="132" t="s">
        <v>315</v>
      </c>
      <c r="E626" s="133">
        <v>23.16</v>
      </c>
      <c r="F626" s="135"/>
    </row>
    <row r="627" spans="1:6" customFormat="1" ht="12.75" customHeight="1" x14ac:dyDescent="0.25">
      <c r="A627" s="129">
        <v>25160305</v>
      </c>
      <c r="B627" s="130" t="s">
        <v>232</v>
      </c>
      <c r="C627" s="131" t="s">
        <v>891</v>
      </c>
      <c r="D627" s="132" t="s">
        <v>315</v>
      </c>
      <c r="E627" s="133">
        <v>60.24</v>
      </c>
      <c r="F627" s="135"/>
    </row>
    <row r="628" spans="1:6" customFormat="1" ht="12.75" customHeight="1" x14ac:dyDescent="0.25">
      <c r="A628" s="129">
        <v>25160405</v>
      </c>
      <c r="B628" s="130" t="s">
        <v>232</v>
      </c>
      <c r="C628" s="131" t="s">
        <v>892</v>
      </c>
      <c r="D628" s="132" t="s">
        <v>315</v>
      </c>
      <c r="E628" s="133">
        <v>87.84</v>
      </c>
      <c r="F628" s="135"/>
    </row>
    <row r="629" spans="1:6" customFormat="1" ht="12.75" customHeight="1" x14ac:dyDescent="0.25">
      <c r="A629" s="129">
        <v>25060405</v>
      </c>
      <c r="B629" s="130" t="s">
        <v>232</v>
      </c>
      <c r="C629" s="131" t="s">
        <v>893</v>
      </c>
      <c r="D629" s="132" t="s">
        <v>315</v>
      </c>
      <c r="E629" s="133">
        <v>87.84</v>
      </c>
      <c r="F629" s="135"/>
    </row>
    <row r="630" spans="1:6" ht="15" x14ac:dyDescent="0.25">
      <c r="A630" s="129">
        <v>8010018</v>
      </c>
      <c r="B630" s="130" t="s">
        <v>171</v>
      </c>
      <c r="C630" s="131" t="s">
        <v>894</v>
      </c>
      <c r="D630" s="132" t="s">
        <v>315</v>
      </c>
      <c r="E630" s="133">
        <v>4.38</v>
      </c>
      <c r="F630" s="135"/>
    </row>
    <row r="632" spans="1:6" ht="15.75" x14ac:dyDescent="0.25">
      <c r="E632" s="163" t="s">
        <v>918</v>
      </c>
    </row>
  </sheetData>
  <autoFilter ref="A2:E630"/>
  <mergeCells count="1">
    <mergeCell ref="A1:C1"/>
  </mergeCells>
  <phoneticPr fontId="9" type="noConversion"/>
  <pageMargins left="0.17" right="0.39" top="0.49" bottom="0.48" header="0.16" footer="0.5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637"/>
  <sheetViews>
    <sheetView workbookViewId="0">
      <selection activeCell="F21" sqref="F21"/>
    </sheetView>
  </sheetViews>
  <sheetFormatPr defaultRowHeight="12.75" x14ac:dyDescent="0.2"/>
  <cols>
    <col min="1" max="1" width="14.28515625" style="1" customWidth="1"/>
    <col min="2" max="2" width="12" style="2" customWidth="1"/>
    <col min="3" max="3" width="10.7109375" style="2" customWidth="1"/>
    <col min="4" max="4" width="41.5703125" style="1" customWidth="1"/>
    <col min="5" max="5" width="25.7109375" style="1" customWidth="1"/>
    <col min="6" max="6" width="25.5703125" style="149" bestFit="1" customWidth="1"/>
    <col min="7" max="7" width="9.140625" style="1"/>
    <col min="8" max="8" width="10.85546875" style="1" bestFit="1" customWidth="1"/>
    <col min="9" max="16384" width="9.140625" style="1"/>
  </cols>
  <sheetData>
    <row r="1" spans="1:14" ht="13.5" thickBot="1" x14ac:dyDescent="0.25">
      <c r="A1" s="16"/>
      <c r="D1" s="22"/>
    </row>
    <row r="2" spans="1:14" ht="13.5" thickBot="1" x14ac:dyDescent="0.25">
      <c r="A2" s="16"/>
      <c r="B2" s="154"/>
      <c r="C2" s="155"/>
      <c r="D2" s="156"/>
      <c r="E2" s="157"/>
      <c r="F2" s="227" t="s">
        <v>919</v>
      </c>
    </row>
    <row r="3" spans="1:14" s="3" customFormat="1" ht="25.5" x14ac:dyDescent="0.2">
      <c r="B3" s="169" t="s">
        <v>0</v>
      </c>
      <c r="C3" s="174" t="s">
        <v>165</v>
      </c>
      <c r="D3" s="171" t="s">
        <v>49</v>
      </c>
      <c r="E3" s="173" t="s">
        <v>184</v>
      </c>
      <c r="F3" s="158" t="s">
        <v>183</v>
      </c>
      <c r="G3" s="168"/>
      <c r="H3" s="168"/>
      <c r="I3" s="168"/>
      <c r="J3" s="168"/>
      <c r="K3" s="168"/>
      <c r="L3" s="168"/>
      <c r="M3" s="168"/>
      <c r="N3" s="168"/>
    </row>
    <row r="4" spans="1:14" s="3" customFormat="1" x14ac:dyDescent="0.2">
      <c r="B4" s="170"/>
      <c r="C4" s="175"/>
      <c r="D4" s="172"/>
      <c r="E4" s="172"/>
      <c r="F4" s="228"/>
    </row>
    <row r="5" spans="1:14" x14ac:dyDescent="0.2">
      <c r="B5" s="18"/>
      <c r="C5" s="8"/>
      <c r="D5" s="4" t="s">
        <v>50</v>
      </c>
      <c r="E5" s="4"/>
      <c r="F5" s="159"/>
    </row>
    <row r="6" spans="1:14" ht="25.5" x14ac:dyDescent="0.2">
      <c r="B6" s="164" t="s">
        <v>51</v>
      </c>
      <c r="C6" s="166">
        <v>76040101</v>
      </c>
      <c r="D6" s="165" t="s">
        <v>52</v>
      </c>
      <c r="E6" s="165" t="s">
        <v>53</v>
      </c>
      <c r="F6" s="160">
        <v>14.37</v>
      </c>
      <c r="G6" s="11"/>
    </row>
    <row r="7" spans="1:14" ht="25.5" x14ac:dyDescent="0.2">
      <c r="B7" s="164" t="s">
        <v>54</v>
      </c>
      <c r="C7" s="166">
        <v>76050101</v>
      </c>
      <c r="D7" s="165" t="s">
        <v>55</v>
      </c>
      <c r="E7" s="165" t="s">
        <v>53</v>
      </c>
      <c r="F7" s="160">
        <v>15.06</v>
      </c>
      <c r="G7" s="12"/>
    </row>
    <row r="8" spans="1:14" ht="25.5" x14ac:dyDescent="0.2">
      <c r="B8" s="164" t="s">
        <v>56</v>
      </c>
      <c r="C8" s="166">
        <v>76060101</v>
      </c>
      <c r="D8" s="165" t="s">
        <v>57</v>
      </c>
      <c r="E8" s="165" t="s">
        <v>198</v>
      </c>
      <c r="F8" s="160">
        <v>15.95</v>
      </c>
      <c r="G8" s="12"/>
    </row>
    <row r="9" spans="1:14" ht="25.5" x14ac:dyDescent="0.2">
      <c r="B9" s="164" t="s">
        <v>204</v>
      </c>
      <c r="C9" s="166">
        <v>67010101</v>
      </c>
      <c r="D9" s="165" t="s">
        <v>206</v>
      </c>
      <c r="E9" s="165" t="s">
        <v>205</v>
      </c>
      <c r="F9" s="160">
        <v>17.899999999999999</v>
      </c>
      <c r="G9" s="12"/>
    </row>
    <row r="10" spans="1:14" ht="25.5" x14ac:dyDescent="0.2">
      <c r="B10" s="164" t="s">
        <v>219</v>
      </c>
      <c r="C10" s="166">
        <v>67010201</v>
      </c>
      <c r="D10" s="38" t="s">
        <v>220</v>
      </c>
      <c r="E10" s="165" t="s">
        <v>86</v>
      </c>
      <c r="F10" s="160">
        <v>31.99</v>
      </c>
      <c r="G10" s="12"/>
    </row>
    <row r="11" spans="1:14" ht="25.5" x14ac:dyDescent="0.2">
      <c r="B11" s="164" t="s">
        <v>58</v>
      </c>
      <c r="C11" s="166">
        <v>66400101</v>
      </c>
      <c r="D11" s="165" t="s">
        <v>59</v>
      </c>
      <c r="E11" s="165" t="s">
        <v>53</v>
      </c>
      <c r="F11" s="160">
        <v>25.47</v>
      </c>
    </row>
    <row r="12" spans="1:14" ht="25.5" x14ac:dyDescent="0.2">
      <c r="B12" s="23" t="s">
        <v>61</v>
      </c>
      <c r="C12" s="24">
        <v>66400201</v>
      </c>
      <c r="D12" s="165" t="s">
        <v>62</v>
      </c>
      <c r="E12" s="165" t="s">
        <v>53</v>
      </c>
      <c r="F12" s="160">
        <v>55.92</v>
      </c>
    </row>
    <row r="13" spans="1:14" x14ac:dyDescent="0.2">
      <c r="B13" s="23" t="s">
        <v>63</v>
      </c>
      <c r="C13" s="24">
        <v>66000101</v>
      </c>
      <c r="D13" s="165" t="s">
        <v>64</v>
      </c>
      <c r="E13" s="165" t="s">
        <v>60</v>
      </c>
      <c r="F13" s="160">
        <v>10.029999999999999</v>
      </c>
    </row>
    <row r="14" spans="1:14" ht="25.5" x14ac:dyDescent="0.2">
      <c r="A14" s="35"/>
      <c r="B14" s="23" t="s">
        <v>185</v>
      </c>
      <c r="C14" s="24">
        <v>77200101</v>
      </c>
      <c r="D14" s="165" t="s">
        <v>177</v>
      </c>
      <c r="E14" s="165" t="s">
        <v>53</v>
      </c>
      <c r="F14" s="160">
        <v>4.78</v>
      </c>
    </row>
    <row r="15" spans="1:14" ht="25.5" x14ac:dyDescent="0.2">
      <c r="A15" s="35"/>
      <c r="B15" s="19" t="s">
        <v>186</v>
      </c>
      <c r="C15" s="17">
        <v>27112201</v>
      </c>
      <c r="D15" s="27" t="s">
        <v>314</v>
      </c>
      <c r="E15" s="165" t="s">
        <v>200</v>
      </c>
      <c r="F15" s="160">
        <v>38.17</v>
      </c>
    </row>
    <row r="16" spans="1:14" x14ac:dyDescent="0.2">
      <c r="A16" s="35"/>
      <c r="B16" s="19">
        <v>8010018</v>
      </c>
      <c r="C16" s="128">
        <v>8010018</v>
      </c>
      <c r="D16" s="36" t="s">
        <v>313</v>
      </c>
      <c r="E16" s="165" t="s">
        <v>895</v>
      </c>
      <c r="F16" s="160">
        <v>4.38</v>
      </c>
    </row>
    <row r="17" spans="2:6" x14ac:dyDescent="0.2">
      <c r="B17" s="18"/>
      <c r="C17" s="8"/>
      <c r="D17" s="4" t="s">
        <v>65</v>
      </c>
      <c r="E17" s="4"/>
      <c r="F17" s="159"/>
    </row>
    <row r="18" spans="2:6" x14ac:dyDescent="0.2">
      <c r="B18" s="164" t="s">
        <v>66</v>
      </c>
      <c r="C18" s="166">
        <v>22212101</v>
      </c>
      <c r="D18" s="165" t="s">
        <v>67</v>
      </c>
      <c r="E18" s="165" t="s">
        <v>60</v>
      </c>
      <c r="F18" s="160">
        <v>46.11</v>
      </c>
    </row>
    <row r="19" spans="2:6" x14ac:dyDescent="0.2">
      <c r="B19" s="164" t="s">
        <v>68</v>
      </c>
      <c r="C19" s="166">
        <v>22232101</v>
      </c>
      <c r="D19" s="165" t="s">
        <v>69</v>
      </c>
      <c r="E19" s="165" t="s">
        <v>60</v>
      </c>
      <c r="F19" s="160">
        <v>52.21</v>
      </c>
    </row>
    <row r="20" spans="2:6" ht="25.5" x14ac:dyDescent="0.2">
      <c r="B20" s="164" t="s">
        <v>70</v>
      </c>
      <c r="C20" s="166">
        <v>37010101</v>
      </c>
      <c r="D20" s="165" t="s">
        <v>181</v>
      </c>
      <c r="E20" s="165" t="s">
        <v>187</v>
      </c>
      <c r="F20" s="160">
        <v>75.510000000000005</v>
      </c>
    </row>
    <row r="21" spans="2:6" ht="25.5" x14ac:dyDescent="0.2">
      <c r="B21" s="25" t="s">
        <v>71</v>
      </c>
      <c r="C21" s="26">
        <v>38010101</v>
      </c>
      <c r="D21" s="165" t="s">
        <v>72</v>
      </c>
      <c r="E21" s="165" t="s">
        <v>915</v>
      </c>
      <c r="F21" s="160">
        <v>94.3</v>
      </c>
    </row>
    <row r="22" spans="2:6" x14ac:dyDescent="0.2">
      <c r="B22" s="164" t="s">
        <v>73</v>
      </c>
      <c r="C22" s="166">
        <v>38020101</v>
      </c>
      <c r="D22" s="165" t="s">
        <v>74</v>
      </c>
      <c r="E22" s="165" t="s">
        <v>179</v>
      </c>
      <c r="F22" s="160">
        <v>185.91</v>
      </c>
    </row>
    <row r="23" spans="2:6" x14ac:dyDescent="0.2">
      <c r="B23" s="164" t="s">
        <v>41</v>
      </c>
      <c r="C23" s="166">
        <v>83060101</v>
      </c>
      <c r="D23" s="165" t="s">
        <v>75</v>
      </c>
      <c r="E23" s="165" t="s">
        <v>76</v>
      </c>
      <c r="F23" s="160">
        <v>174.68</v>
      </c>
    </row>
    <row r="24" spans="2:6" ht="51" x14ac:dyDescent="0.2">
      <c r="B24" s="164">
        <v>38030301</v>
      </c>
      <c r="C24" s="166">
        <v>38030301</v>
      </c>
      <c r="D24" s="165" t="s">
        <v>234</v>
      </c>
      <c r="E24" s="165" t="s">
        <v>76</v>
      </c>
      <c r="F24" s="160">
        <v>189.82</v>
      </c>
    </row>
    <row r="25" spans="2:6" ht="25.5" x14ac:dyDescent="0.2">
      <c r="B25" s="164" t="s">
        <v>77</v>
      </c>
      <c r="C25" s="166">
        <v>22002301</v>
      </c>
      <c r="D25" s="165" t="s">
        <v>78</v>
      </c>
      <c r="E25" s="165" t="s">
        <v>180</v>
      </c>
      <c r="F25" s="160">
        <v>20.69</v>
      </c>
    </row>
    <row r="26" spans="2:6" x14ac:dyDescent="0.2">
      <c r="B26" s="18"/>
      <c r="C26" s="8"/>
      <c r="D26" s="4" t="s">
        <v>79</v>
      </c>
      <c r="E26" s="4"/>
      <c r="F26" s="159"/>
    </row>
    <row r="27" spans="2:6" ht="25.5" x14ac:dyDescent="0.2">
      <c r="B27" s="164" t="s">
        <v>80</v>
      </c>
      <c r="C27" s="166">
        <v>83000101</v>
      </c>
      <c r="D27" s="165" t="s">
        <v>81</v>
      </c>
      <c r="E27" s="165" t="s">
        <v>180</v>
      </c>
      <c r="F27" s="160">
        <v>21.99</v>
      </c>
    </row>
    <row r="28" spans="2:6" ht="25.5" x14ac:dyDescent="0.2">
      <c r="B28" s="164" t="s">
        <v>82</v>
      </c>
      <c r="C28" s="166">
        <v>22002501</v>
      </c>
      <c r="D28" s="165" t="s">
        <v>199</v>
      </c>
      <c r="E28" s="165" t="s">
        <v>86</v>
      </c>
      <c r="F28" s="160">
        <v>51.69</v>
      </c>
    </row>
    <row r="29" spans="2:6" ht="25.5" x14ac:dyDescent="0.2">
      <c r="B29" s="164" t="s">
        <v>83</v>
      </c>
      <c r="C29" s="166">
        <v>22003001</v>
      </c>
      <c r="D29" s="165" t="s">
        <v>201</v>
      </c>
      <c r="E29" s="165" t="s">
        <v>180</v>
      </c>
      <c r="F29" s="160">
        <v>74.7</v>
      </c>
    </row>
    <row r="30" spans="2:6" x14ac:dyDescent="0.2">
      <c r="B30" s="164" t="s">
        <v>84</v>
      </c>
      <c r="C30" s="166">
        <v>22002101</v>
      </c>
      <c r="D30" s="165" t="s">
        <v>85</v>
      </c>
      <c r="E30" s="165" t="s">
        <v>86</v>
      </c>
      <c r="F30" s="160">
        <v>6.07</v>
      </c>
    </row>
    <row r="31" spans="2:6" ht="25.5" x14ac:dyDescent="0.2">
      <c r="B31" s="164" t="s">
        <v>87</v>
      </c>
      <c r="C31" s="166">
        <v>37000101</v>
      </c>
      <c r="D31" s="165" t="s">
        <v>88</v>
      </c>
      <c r="E31" s="165" t="s">
        <v>180</v>
      </c>
      <c r="F31" s="160">
        <v>13.67</v>
      </c>
    </row>
    <row r="32" spans="2:6" ht="25.5" x14ac:dyDescent="0.2">
      <c r="B32" s="18"/>
      <c r="C32" s="8"/>
      <c r="D32" s="4" t="s">
        <v>89</v>
      </c>
      <c r="E32" s="4"/>
      <c r="F32" s="159"/>
    </row>
    <row r="33" spans="2:6" x14ac:dyDescent="0.2">
      <c r="B33" s="164">
        <v>47000000</v>
      </c>
      <c r="C33" s="166">
        <v>47000000</v>
      </c>
      <c r="D33" s="165" t="s">
        <v>90</v>
      </c>
      <c r="E33" s="165" t="s">
        <v>91</v>
      </c>
      <c r="F33" s="160">
        <v>73.180000000000007</v>
      </c>
    </row>
    <row r="34" spans="2:6" ht="25.5" x14ac:dyDescent="0.2">
      <c r="B34" s="164">
        <v>47000001</v>
      </c>
      <c r="C34" s="166">
        <v>47000001</v>
      </c>
      <c r="D34" s="165" t="s">
        <v>92</v>
      </c>
      <c r="E34" s="165" t="s">
        <v>93</v>
      </c>
      <c r="F34" s="160">
        <v>80.099999999999994</v>
      </c>
    </row>
    <row r="35" spans="2:6" ht="25.5" x14ac:dyDescent="0.2">
      <c r="B35" s="18"/>
      <c r="C35" s="8"/>
      <c r="D35" s="4" t="s">
        <v>94</v>
      </c>
      <c r="E35" s="4"/>
      <c r="F35" s="159"/>
    </row>
    <row r="36" spans="2:6" ht="25.5" x14ac:dyDescent="0.2">
      <c r="B36" s="164" t="s">
        <v>42</v>
      </c>
      <c r="C36" s="166">
        <v>10200401</v>
      </c>
      <c r="D36" s="165" t="s">
        <v>10</v>
      </c>
      <c r="E36" s="165" t="s">
        <v>180</v>
      </c>
      <c r="F36" s="160">
        <v>66.03</v>
      </c>
    </row>
    <row r="37" spans="2:6" x14ac:dyDescent="0.2">
      <c r="B37" s="18"/>
      <c r="C37" s="8"/>
      <c r="D37" s="4" t="s">
        <v>95</v>
      </c>
      <c r="E37" s="4"/>
      <c r="F37" s="159"/>
    </row>
    <row r="38" spans="2:6" x14ac:dyDescent="0.2">
      <c r="B38" s="164">
        <v>10002000</v>
      </c>
      <c r="C38" s="166">
        <v>10002000</v>
      </c>
      <c r="D38" s="165" t="s">
        <v>96</v>
      </c>
      <c r="E38" s="5" t="s">
        <v>97</v>
      </c>
      <c r="F38" s="160">
        <v>17.809999999999999</v>
      </c>
    </row>
    <row r="39" spans="2:6" x14ac:dyDescent="0.2">
      <c r="B39" s="164">
        <v>10002100</v>
      </c>
      <c r="C39" s="166">
        <v>10002100</v>
      </c>
      <c r="D39" s="165" t="s">
        <v>98</v>
      </c>
      <c r="E39" s="5" t="s">
        <v>97</v>
      </c>
      <c r="F39" s="160">
        <v>21.99</v>
      </c>
    </row>
    <row r="40" spans="2:6" ht="25.5" x14ac:dyDescent="0.2">
      <c r="B40" s="164" t="s">
        <v>11</v>
      </c>
      <c r="C40" s="166">
        <v>10002801</v>
      </c>
      <c r="D40" s="165" t="s">
        <v>163</v>
      </c>
      <c r="E40" s="165" t="s">
        <v>86</v>
      </c>
      <c r="F40" s="160">
        <v>22.59</v>
      </c>
    </row>
    <row r="41" spans="2:6" ht="25.5" x14ac:dyDescent="0.2">
      <c r="B41" s="164" t="s">
        <v>12</v>
      </c>
      <c r="C41" s="166">
        <v>10003001</v>
      </c>
      <c r="D41" s="165" t="s">
        <v>164</v>
      </c>
      <c r="E41" s="165" t="s">
        <v>86</v>
      </c>
      <c r="F41" s="160">
        <v>33.6</v>
      </c>
    </row>
    <row r="42" spans="2:6" ht="25.5" x14ac:dyDescent="0.2">
      <c r="B42" s="18"/>
      <c r="C42" s="8"/>
      <c r="D42" s="4" t="s">
        <v>99</v>
      </c>
      <c r="E42" s="4"/>
      <c r="F42" s="159"/>
    </row>
    <row r="43" spans="2:6" ht="25.5" x14ac:dyDescent="0.2">
      <c r="B43" s="164" t="s">
        <v>211</v>
      </c>
      <c r="C43" s="166">
        <v>42020101</v>
      </c>
      <c r="D43" s="165" t="s">
        <v>210</v>
      </c>
      <c r="E43" s="165" t="s">
        <v>188</v>
      </c>
      <c r="F43" s="160">
        <v>115.1</v>
      </c>
    </row>
    <row r="44" spans="2:6" x14ac:dyDescent="0.2">
      <c r="B44" s="164" t="s">
        <v>211</v>
      </c>
      <c r="C44" s="166">
        <v>42020104</v>
      </c>
      <c r="D44" s="165" t="s">
        <v>214</v>
      </c>
      <c r="E44" s="165" t="s">
        <v>100</v>
      </c>
      <c r="F44" s="160">
        <v>234.43</v>
      </c>
    </row>
    <row r="45" spans="2:6" ht="25.5" x14ac:dyDescent="0.2">
      <c r="B45" s="164" t="s">
        <v>212</v>
      </c>
      <c r="C45" s="166">
        <v>43020001</v>
      </c>
      <c r="D45" s="165" t="s">
        <v>215</v>
      </c>
      <c r="E45" s="165" t="s">
        <v>188</v>
      </c>
      <c r="F45" s="160">
        <v>214.4</v>
      </c>
    </row>
    <row r="46" spans="2:6" ht="25.5" x14ac:dyDescent="0.2">
      <c r="B46" s="164" t="s">
        <v>213</v>
      </c>
      <c r="C46" s="166">
        <v>43520001</v>
      </c>
      <c r="D46" s="165" t="s">
        <v>216</v>
      </c>
      <c r="E46" s="165" t="s">
        <v>179</v>
      </c>
      <c r="F46" s="160">
        <v>314.45999999999998</v>
      </c>
    </row>
    <row r="47" spans="2:6" ht="25.5" x14ac:dyDescent="0.2">
      <c r="B47" s="164" t="s">
        <v>212</v>
      </c>
      <c r="C47" s="166">
        <v>43020004</v>
      </c>
      <c r="D47" s="165" t="s">
        <v>215</v>
      </c>
      <c r="E47" s="165" t="s">
        <v>100</v>
      </c>
      <c r="F47" s="160">
        <v>286.73</v>
      </c>
    </row>
    <row r="48" spans="2:6" x14ac:dyDescent="0.2">
      <c r="B48" s="164" t="s">
        <v>101</v>
      </c>
      <c r="C48" s="166">
        <v>13010001</v>
      </c>
      <c r="D48" s="165" t="s">
        <v>102</v>
      </c>
      <c r="E48" s="165" t="s">
        <v>179</v>
      </c>
      <c r="F48" s="160">
        <v>226.97</v>
      </c>
    </row>
    <row r="49" spans="2:6" x14ac:dyDescent="0.2">
      <c r="B49" s="164" t="s">
        <v>101</v>
      </c>
      <c r="C49" s="166">
        <v>13010004</v>
      </c>
      <c r="D49" s="165" t="s">
        <v>102</v>
      </c>
      <c r="E49" s="165" t="s">
        <v>100</v>
      </c>
      <c r="F49" s="160">
        <v>362.43</v>
      </c>
    </row>
    <row r="50" spans="2:6" ht="25.5" x14ac:dyDescent="0.2">
      <c r="B50" s="164" t="s">
        <v>103</v>
      </c>
      <c r="C50" s="166">
        <v>64010001</v>
      </c>
      <c r="D50" s="165" t="s">
        <v>104</v>
      </c>
      <c r="E50" s="165" t="s">
        <v>188</v>
      </c>
      <c r="F50" s="160">
        <v>27.98</v>
      </c>
    </row>
    <row r="51" spans="2:6" x14ac:dyDescent="0.2">
      <c r="B51" s="164" t="s">
        <v>103</v>
      </c>
      <c r="C51" s="166">
        <v>64010004</v>
      </c>
      <c r="D51" s="165" t="s">
        <v>104</v>
      </c>
      <c r="E51" s="165" t="s">
        <v>100</v>
      </c>
      <c r="F51" s="160">
        <v>71.31</v>
      </c>
    </row>
    <row r="52" spans="2:6" ht="25.5" x14ac:dyDescent="0.2">
      <c r="B52" s="164" t="s">
        <v>241</v>
      </c>
      <c r="C52" s="166">
        <v>64101001</v>
      </c>
      <c r="D52" s="165" t="s">
        <v>244</v>
      </c>
      <c r="E52" s="165" t="s">
        <v>179</v>
      </c>
      <c r="F52" s="160">
        <v>202.01</v>
      </c>
    </row>
    <row r="53" spans="2:6" ht="25.5" x14ac:dyDescent="0.2">
      <c r="B53" s="164" t="s">
        <v>240</v>
      </c>
      <c r="C53" s="166">
        <v>64102001</v>
      </c>
      <c r="D53" s="165" t="s">
        <v>245</v>
      </c>
      <c r="E53" s="165" t="s">
        <v>179</v>
      </c>
      <c r="F53" s="160">
        <v>202.01</v>
      </c>
    </row>
    <row r="54" spans="2:6" ht="25.5" x14ac:dyDescent="0.2">
      <c r="B54" s="164">
        <v>64102004</v>
      </c>
      <c r="C54" s="166">
        <v>64102004</v>
      </c>
      <c r="D54" s="165" t="s">
        <v>245</v>
      </c>
      <c r="E54" s="165" t="s">
        <v>100</v>
      </c>
      <c r="F54" s="160">
        <v>326.8</v>
      </c>
    </row>
    <row r="55" spans="2:6" ht="25.5" x14ac:dyDescent="0.2">
      <c r="B55" s="164" t="s">
        <v>242</v>
      </c>
      <c r="C55" s="166">
        <v>64103001</v>
      </c>
      <c r="D55" s="165" t="s">
        <v>246</v>
      </c>
      <c r="E55" s="165" t="s">
        <v>179</v>
      </c>
      <c r="F55" s="160">
        <v>230.53</v>
      </c>
    </row>
    <row r="56" spans="2:6" ht="38.25" x14ac:dyDescent="0.2">
      <c r="B56" s="164" t="s">
        <v>243</v>
      </c>
      <c r="C56" s="166">
        <v>64144001</v>
      </c>
      <c r="D56" s="165" t="s">
        <v>247</v>
      </c>
      <c r="E56" s="165" t="s">
        <v>179</v>
      </c>
      <c r="F56" s="160">
        <v>282.82</v>
      </c>
    </row>
    <row r="57" spans="2:6" ht="25.5" x14ac:dyDescent="0.2">
      <c r="B57" s="164">
        <v>47102800</v>
      </c>
      <c r="C57" s="166">
        <v>47102800</v>
      </c>
      <c r="D57" s="165" t="s">
        <v>106</v>
      </c>
      <c r="E57" s="165" t="s">
        <v>91</v>
      </c>
      <c r="F57" s="160">
        <v>26.23</v>
      </c>
    </row>
    <row r="58" spans="2:6" ht="25.5" x14ac:dyDescent="0.2">
      <c r="B58" s="18"/>
      <c r="C58" s="8"/>
      <c r="D58" s="4" t="s">
        <v>235</v>
      </c>
      <c r="E58" s="4"/>
      <c r="F58" s="159"/>
    </row>
    <row r="59" spans="2:6" x14ac:dyDescent="0.2">
      <c r="B59" s="164" t="s">
        <v>107</v>
      </c>
      <c r="C59" s="166">
        <v>64400001</v>
      </c>
      <c r="D59" s="165" t="s">
        <v>108</v>
      </c>
      <c r="E59" s="165" t="s">
        <v>179</v>
      </c>
      <c r="F59" s="160">
        <v>23.76</v>
      </c>
    </row>
    <row r="60" spans="2:6" x14ac:dyDescent="0.2">
      <c r="B60" s="164" t="s">
        <v>109</v>
      </c>
      <c r="C60" s="166">
        <v>64410001</v>
      </c>
      <c r="D60" s="165" t="s">
        <v>110</v>
      </c>
      <c r="E60" s="165" t="s">
        <v>179</v>
      </c>
      <c r="F60" s="160">
        <v>25.56</v>
      </c>
    </row>
    <row r="61" spans="2:6" x14ac:dyDescent="0.2">
      <c r="B61" s="164" t="s">
        <v>111</v>
      </c>
      <c r="C61" s="166">
        <v>64430001</v>
      </c>
      <c r="D61" s="165" t="s">
        <v>112</v>
      </c>
      <c r="E61" s="165" t="s">
        <v>179</v>
      </c>
      <c r="F61" s="160">
        <v>32.68</v>
      </c>
    </row>
    <row r="62" spans="2:6" x14ac:dyDescent="0.2">
      <c r="B62" s="164" t="s">
        <v>111</v>
      </c>
      <c r="C62" s="166">
        <v>64430004</v>
      </c>
      <c r="D62" s="165" t="s">
        <v>112</v>
      </c>
      <c r="E62" s="165" t="s">
        <v>148</v>
      </c>
      <c r="F62" s="160">
        <v>85.55</v>
      </c>
    </row>
    <row r="63" spans="2:6" ht="25.5" x14ac:dyDescent="0.2">
      <c r="B63" s="164" t="s">
        <v>113</v>
      </c>
      <c r="C63" s="166">
        <v>42000101</v>
      </c>
      <c r="D63" s="165" t="s">
        <v>114</v>
      </c>
      <c r="E63" s="165" t="s">
        <v>179</v>
      </c>
      <c r="F63" s="160">
        <v>44.56</v>
      </c>
    </row>
    <row r="64" spans="2:6" x14ac:dyDescent="0.2">
      <c r="B64" s="164">
        <v>18570000</v>
      </c>
      <c r="C64" s="166">
        <v>18570000</v>
      </c>
      <c r="D64" s="165" t="s">
        <v>236</v>
      </c>
      <c r="E64" s="5" t="s">
        <v>97</v>
      </c>
      <c r="F64" s="160">
        <v>28.51</v>
      </c>
    </row>
    <row r="65" spans="1:6" x14ac:dyDescent="0.2">
      <c r="B65" s="164">
        <v>13000100</v>
      </c>
      <c r="C65" s="166">
        <v>13000100</v>
      </c>
      <c r="D65" s="165" t="s">
        <v>115</v>
      </c>
      <c r="E65" s="5" t="s">
        <v>97</v>
      </c>
      <c r="F65" s="160">
        <v>49.32</v>
      </c>
    </row>
    <row r="66" spans="1:6" ht="25.5" x14ac:dyDescent="0.2">
      <c r="B66" s="164">
        <v>35800093</v>
      </c>
      <c r="C66" s="166">
        <v>35800093</v>
      </c>
      <c r="D66" s="165" t="s">
        <v>238</v>
      </c>
      <c r="E66" s="5" t="s">
        <v>97</v>
      </c>
      <c r="F66" s="160">
        <v>23.76</v>
      </c>
    </row>
    <row r="67" spans="1:6" ht="25.5" x14ac:dyDescent="0.2">
      <c r="B67" s="164">
        <v>18020000</v>
      </c>
      <c r="C67" s="166">
        <v>18020000</v>
      </c>
      <c r="D67" s="165" t="s">
        <v>239</v>
      </c>
      <c r="E67" s="5" t="s">
        <v>97</v>
      </c>
      <c r="F67" s="160">
        <v>22.03</v>
      </c>
    </row>
    <row r="68" spans="1:6" x14ac:dyDescent="0.2">
      <c r="B68" s="18"/>
      <c r="C68" s="8"/>
      <c r="D68" s="4" t="s">
        <v>116</v>
      </c>
      <c r="E68" s="4"/>
      <c r="F68" s="159"/>
    </row>
    <row r="69" spans="1:6" ht="25.5" x14ac:dyDescent="0.2">
      <c r="B69" s="164">
        <v>52400150</v>
      </c>
      <c r="C69" s="166">
        <v>52400150</v>
      </c>
      <c r="D69" s="165" t="s">
        <v>196</v>
      </c>
      <c r="E69" s="5" t="s">
        <v>97</v>
      </c>
      <c r="F69" s="160">
        <v>197.99</v>
      </c>
    </row>
    <row r="70" spans="1:6" ht="25.5" x14ac:dyDescent="0.2">
      <c r="B70" s="164">
        <v>52250150</v>
      </c>
      <c r="C70" s="166">
        <v>52250150</v>
      </c>
      <c r="D70" s="165" t="s">
        <v>197</v>
      </c>
      <c r="E70" s="5" t="s">
        <v>97</v>
      </c>
      <c r="F70" s="160">
        <v>221.1</v>
      </c>
    </row>
    <row r="71" spans="1:6" ht="25.5" x14ac:dyDescent="0.2">
      <c r="B71" s="164" t="s">
        <v>117</v>
      </c>
      <c r="C71" s="166">
        <v>52003701</v>
      </c>
      <c r="D71" s="165" t="s">
        <v>217</v>
      </c>
      <c r="E71" s="165" t="s">
        <v>189</v>
      </c>
      <c r="F71" s="160">
        <v>47.95</v>
      </c>
    </row>
    <row r="72" spans="1:6" ht="25.5" x14ac:dyDescent="0.2">
      <c r="A72" s="35"/>
      <c r="B72" s="164" t="s">
        <v>202</v>
      </c>
      <c r="C72" s="166">
        <v>52630150</v>
      </c>
      <c r="D72" s="165" t="s">
        <v>203</v>
      </c>
      <c r="E72" s="5" t="s">
        <v>97</v>
      </c>
      <c r="F72" s="160">
        <v>1275.8499999999999</v>
      </c>
    </row>
    <row r="73" spans="1:6" ht="25.5" x14ac:dyDescent="0.2">
      <c r="B73" s="18"/>
      <c r="C73" s="8"/>
      <c r="D73" s="4" t="s">
        <v>118</v>
      </c>
      <c r="E73" s="6"/>
      <c r="F73" s="229"/>
    </row>
    <row r="74" spans="1:6" x14ac:dyDescent="0.2">
      <c r="B74" s="164">
        <v>52005600</v>
      </c>
      <c r="C74" s="166">
        <v>52005600</v>
      </c>
      <c r="D74" s="165" t="s">
        <v>119</v>
      </c>
      <c r="E74" s="5" t="s">
        <v>97</v>
      </c>
      <c r="F74" s="160">
        <v>43.11</v>
      </c>
    </row>
    <row r="75" spans="1:6" ht="25.5" x14ac:dyDescent="0.2">
      <c r="B75" s="164">
        <v>35800093</v>
      </c>
      <c r="C75" s="166">
        <v>35800093</v>
      </c>
      <c r="D75" s="165" t="s">
        <v>237</v>
      </c>
      <c r="E75" s="5" t="s">
        <v>97</v>
      </c>
      <c r="F75" s="160">
        <v>23.76</v>
      </c>
    </row>
    <row r="76" spans="1:6" x14ac:dyDescent="0.2">
      <c r="B76" s="18"/>
      <c r="C76" s="8"/>
      <c r="D76" s="4" t="s">
        <v>120</v>
      </c>
      <c r="E76" s="4"/>
      <c r="F76" s="159"/>
    </row>
    <row r="77" spans="1:6" ht="38.25" x14ac:dyDescent="0.2">
      <c r="B77" s="164">
        <v>61701001</v>
      </c>
      <c r="C77" s="166">
        <v>61701000</v>
      </c>
      <c r="D77" s="165" t="s">
        <v>207</v>
      </c>
      <c r="E77" s="37" t="s">
        <v>209</v>
      </c>
      <c r="F77" s="160">
        <v>187.47</v>
      </c>
    </row>
    <row r="78" spans="1:6" ht="38.25" x14ac:dyDescent="0.2">
      <c r="B78" s="164" t="s">
        <v>121</v>
      </c>
      <c r="C78" s="166">
        <v>61701200</v>
      </c>
      <c r="D78" s="165" t="s">
        <v>208</v>
      </c>
      <c r="E78" s="37" t="s">
        <v>209</v>
      </c>
      <c r="F78" s="160">
        <v>187.47</v>
      </c>
    </row>
    <row r="79" spans="1:6" x14ac:dyDescent="0.2">
      <c r="B79" s="164">
        <v>46700059</v>
      </c>
      <c r="C79" s="166">
        <v>46700059</v>
      </c>
      <c r="D79" s="165" t="s">
        <v>122</v>
      </c>
      <c r="E79" s="165" t="s">
        <v>105</v>
      </c>
      <c r="F79" s="160">
        <v>20.100000000000001</v>
      </c>
    </row>
    <row r="80" spans="1:6" ht="25.5" x14ac:dyDescent="0.2">
      <c r="B80" s="164" t="s">
        <v>123</v>
      </c>
      <c r="C80" s="166">
        <v>81125002</v>
      </c>
      <c r="D80" s="165" t="s">
        <v>124</v>
      </c>
      <c r="E80" s="5" t="s">
        <v>97</v>
      </c>
      <c r="F80" s="160">
        <v>166.36</v>
      </c>
    </row>
    <row r="81" spans="1:6" ht="25.5" x14ac:dyDescent="0.2">
      <c r="B81" s="164" t="s">
        <v>125</v>
      </c>
      <c r="C81" s="166">
        <v>81225002</v>
      </c>
      <c r="D81" s="165" t="s">
        <v>126</v>
      </c>
      <c r="E81" s="5" t="s">
        <v>97</v>
      </c>
      <c r="F81" s="160">
        <v>171.1</v>
      </c>
    </row>
    <row r="82" spans="1:6" x14ac:dyDescent="0.2">
      <c r="B82" s="164">
        <v>46700022</v>
      </c>
      <c r="C82" s="166">
        <v>46700022</v>
      </c>
      <c r="D82" s="165" t="s">
        <v>127</v>
      </c>
      <c r="E82" s="165" t="s">
        <v>105</v>
      </c>
      <c r="F82" s="160">
        <v>13.36</v>
      </c>
    </row>
    <row r="83" spans="1:6" x14ac:dyDescent="0.2">
      <c r="B83" s="164" t="s">
        <v>128</v>
      </c>
      <c r="C83" s="166">
        <v>80110001</v>
      </c>
      <c r="D83" s="165" t="s">
        <v>129</v>
      </c>
      <c r="E83" s="5" t="s">
        <v>97</v>
      </c>
      <c r="F83" s="160">
        <v>426.57</v>
      </c>
    </row>
    <row r="84" spans="1:6" x14ac:dyDescent="0.2">
      <c r="B84" s="164">
        <v>46700000</v>
      </c>
      <c r="C84" s="166">
        <v>46700000</v>
      </c>
      <c r="D84" s="165" t="s">
        <v>130</v>
      </c>
      <c r="E84" s="165" t="s">
        <v>105</v>
      </c>
      <c r="F84" s="160">
        <v>37.43</v>
      </c>
    </row>
    <row r="85" spans="1:6" x14ac:dyDescent="0.2">
      <c r="B85" s="164">
        <v>45200401</v>
      </c>
      <c r="C85" s="166">
        <v>45200401</v>
      </c>
      <c r="D85" s="165" t="s">
        <v>131</v>
      </c>
      <c r="E85" s="5" t="s">
        <v>97</v>
      </c>
      <c r="F85" s="160">
        <v>16.75</v>
      </c>
    </row>
    <row r="86" spans="1:6" x14ac:dyDescent="0.2">
      <c r="B86" s="164" t="s">
        <v>132</v>
      </c>
      <c r="C86" s="166">
        <v>45200402</v>
      </c>
      <c r="D86" s="165" t="s">
        <v>133</v>
      </c>
      <c r="E86" s="5" t="s">
        <v>97</v>
      </c>
      <c r="F86" s="160">
        <v>25.97</v>
      </c>
    </row>
    <row r="87" spans="1:6" x14ac:dyDescent="0.2">
      <c r="B87" s="164">
        <v>45200404</v>
      </c>
      <c r="C87" s="166">
        <v>45200404</v>
      </c>
      <c r="D87" s="165" t="s">
        <v>134</v>
      </c>
      <c r="E87" s="5" t="s">
        <v>97</v>
      </c>
      <c r="F87" s="160">
        <v>25.97</v>
      </c>
    </row>
    <row r="88" spans="1:6" x14ac:dyDescent="0.2">
      <c r="B88" s="164">
        <v>46300003</v>
      </c>
      <c r="C88" s="166">
        <v>46300003</v>
      </c>
      <c r="D88" s="165" t="s">
        <v>135</v>
      </c>
      <c r="E88" s="5" t="s">
        <v>97</v>
      </c>
      <c r="F88" s="160">
        <v>33.869999999999997</v>
      </c>
    </row>
    <row r="89" spans="1:6" x14ac:dyDescent="0.2">
      <c r="B89" s="164">
        <v>46300006</v>
      </c>
      <c r="C89" s="166">
        <v>46300006</v>
      </c>
      <c r="D89" s="165" t="s">
        <v>195</v>
      </c>
      <c r="E89" s="5" t="s">
        <v>97</v>
      </c>
      <c r="F89" s="160">
        <v>57.65</v>
      </c>
    </row>
    <row r="90" spans="1:6" x14ac:dyDescent="0.2">
      <c r="B90" s="28">
        <v>46010001</v>
      </c>
      <c r="C90" s="29">
        <v>46010001</v>
      </c>
      <c r="D90" s="165" t="s">
        <v>136</v>
      </c>
      <c r="E90" s="5" t="s">
        <v>97</v>
      </c>
      <c r="F90" s="160">
        <v>23.15</v>
      </c>
    </row>
    <row r="91" spans="1:6" x14ac:dyDescent="0.2">
      <c r="B91" s="28">
        <v>46010002</v>
      </c>
      <c r="C91" s="29">
        <v>46010002</v>
      </c>
      <c r="D91" s="165" t="s">
        <v>137</v>
      </c>
      <c r="E91" s="5" t="s">
        <v>97</v>
      </c>
      <c r="F91" s="160">
        <v>40.549999999999997</v>
      </c>
    </row>
    <row r="92" spans="1:6" x14ac:dyDescent="0.2">
      <c r="B92" s="30">
        <v>45090086</v>
      </c>
      <c r="C92" s="31">
        <v>45090086</v>
      </c>
      <c r="D92" s="32" t="s">
        <v>191</v>
      </c>
      <c r="E92" s="5"/>
      <c r="F92" s="160">
        <v>25.97</v>
      </c>
    </row>
    <row r="93" spans="1:6" ht="25.5" x14ac:dyDescent="0.2">
      <c r="A93" s="10"/>
      <c r="B93" s="164" t="s">
        <v>138</v>
      </c>
      <c r="C93" s="166">
        <v>25140101</v>
      </c>
      <c r="D93" s="165" t="s">
        <v>178</v>
      </c>
      <c r="E93" s="165" t="s">
        <v>105</v>
      </c>
      <c r="F93" s="160">
        <v>105.81</v>
      </c>
    </row>
    <row r="94" spans="1:6" x14ac:dyDescent="0.2">
      <c r="A94" s="10"/>
      <c r="B94" s="164">
        <v>46700086</v>
      </c>
      <c r="C94" s="166">
        <v>46700086</v>
      </c>
      <c r="D94" s="165" t="s">
        <v>139</v>
      </c>
      <c r="E94" s="165" t="s">
        <v>105</v>
      </c>
      <c r="F94" s="160">
        <v>17.559999999999999</v>
      </c>
    </row>
    <row r="95" spans="1:6" ht="25.5" x14ac:dyDescent="0.2">
      <c r="A95" s="35"/>
      <c r="B95" s="164">
        <v>25160305</v>
      </c>
      <c r="C95" s="166">
        <v>25160305</v>
      </c>
      <c r="D95" s="165" t="s">
        <v>192</v>
      </c>
      <c r="E95" s="165" t="s">
        <v>105</v>
      </c>
      <c r="F95" s="160">
        <v>60.24</v>
      </c>
    </row>
    <row r="96" spans="1:6" ht="25.5" x14ac:dyDescent="0.2">
      <c r="A96" s="35"/>
      <c r="B96" s="164">
        <v>25060405</v>
      </c>
      <c r="C96" s="166">
        <v>25060405</v>
      </c>
      <c r="D96" s="165" t="s">
        <v>193</v>
      </c>
      <c r="E96" s="165" t="s">
        <v>105</v>
      </c>
      <c r="F96" s="160">
        <v>87.84</v>
      </c>
    </row>
    <row r="97" spans="1:6" ht="26.25" thickBot="1" x14ac:dyDescent="0.25">
      <c r="A97" s="35"/>
      <c r="B97" s="20">
        <v>25160405</v>
      </c>
      <c r="C97" s="21">
        <v>25160405</v>
      </c>
      <c r="D97" s="7" t="s">
        <v>194</v>
      </c>
      <c r="E97" s="7" t="s">
        <v>105</v>
      </c>
      <c r="F97" s="161">
        <v>87.84</v>
      </c>
    </row>
    <row r="98" spans="1:6" x14ac:dyDescent="0.2">
      <c r="A98" s="13"/>
      <c r="B98" s="9"/>
      <c r="C98" s="9"/>
      <c r="D98" s="10"/>
      <c r="E98" s="10"/>
      <c r="F98" s="150"/>
    </row>
    <row r="99" spans="1:6" x14ac:dyDescent="0.2">
      <c r="A99" s="13"/>
      <c r="B99" s="9"/>
      <c r="C99" s="9"/>
      <c r="D99" s="10"/>
      <c r="E99" s="10"/>
      <c r="F99" s="150"/>
    </row>
    <row r="100" spans="1:6" x14ac:dyDescent="0.2">
      <c r="D100" s="33" t="s">
        <v>140</v>
      </c>
      <c r="E100" s="34" t="s">
        <v>251</v>
      </c>
      <c r="F100" s="151"/>
    </row>
    <row r="101" spans="1:6" x14ac:dyDescent="0.2">
      <c r="D101" s="34" t="s">
        <v>248</v>
      </c>
      <c r="E101" s="34" t="s">
        <v>250</v>
      </c>
      <c r="F101" s="151"/>
    </row>
    <row r="102" spans="1:6" x14ac:dyDescent="0.2">
      <c r="D102" s="34" t="s">
        <v>249</v>
      </c>
      <c r="E102" s="34" t="s">
        <v>141</v>
      </c>
      <c r="F102" s="152"/>
    </row>
    <row r="104" spans="1:6" ht="38.25" x14ac:dyDescent="0.2">
      <c r="D104" s="15" t="s">
        <v>190</v>
      </c>
      <c r="E104" s="15" t="s">
        <v>218</v>
      </c>
      <c r="F104" s="153"/>
    </row>
    <row r="105" spans="1:6" x14ac:dyDescent="0.2">
      <c r="D105" s="15"/>
      <c r="E105" s="15" t="s">
        <v>142</v>
      </c>
      <c r="F105" s="153"/>
    </row>
    <row r="106" spans="1:6" x14ac:dyDescent="0.2">
      <c r="D106" s="15"/>
      <c r="E106" s="15" t="s">
        <v>143</v>
      </c>
      <c r="F106" s="153"/>
    </row>
    <row r="107" spans="1:6" x14ac:dyDescent="0.2">
      <c r="D107" s="15"/>
      <c r="E107" s="15" t="s">
        <v>144</v>
      </c>
      <c r="F107" s="153"/>
    </row>
    <row r="108" spans="1:6" x14ac:dyDescent="0.2">
      <c r="D108" s="15"/>
      <c r="E108" s="15" t="s">
        <v>145</v>
      </c>
      <c r="F108" s="153"/>
    </row>
    <row r="109" spans="1:6" x14ac:dyDescent="0.2">
      <c r="D109" s="15"/>
      <c r="E109" s="15" t="s">
        <v>146</v>
      </c>
      <c r="F109" s="153"/>
    </row>
    <row r="110" spans="1:6" x14ac:dyDescent="0.2">
      <c r="D110" s="15"/>
      <c r="E110" s="15" t="s">
        <v>147</v>
      </c>
      <c r="F110" s="153"/>
    </row>
    <row r="111" spans="1:6" x14ac:dyDescent="0.2">
      <c r="D111" s="15"/>
      <c r="E111" s="15" t="s">
        <v>182</v>
      </c>
    </row>
    <row r="113" spans="4:4" ht="25.5" x14ac:dyDescent="0.2">
      <c r="D113" s="14" t="s">
        <v>316</v>
      </c>
    </row>
    <row r="637" spans="9:9" x14ac:dyDescent="0.2">
      <c r="I637" s="1">
        <v>1.111</v>
      </c>
    </row>
  </sheetData>
  <mergeCells count="5">
    <mergeCell ref="G3:N3"/>
    <mergeCell ref="B3:B4"/>
    <mergeCell ref="D3:D4"/>
    <mergeCell ref="E3:E4"/>
    <mergeCell ref="C3:C4"/>
  </mergeCells>
  <phoneticPr fontId="0" type="noConversion"/>
  <pageMargins left="0.46" right="0.27" top="0.17" bottom="0.17" header="0.51181102362204722" footer="0.51181102362204722"/>
  <pageSetup paperSize="9" scale="96" fitToHeight="5" orientation="landscape" r:id="rId1"/>
  <headerFooter alignWithMargins="0"/>
  <rowBreaks count="1" manualBreakCount="1">
    <brk id="7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"/>
  <sheetViews>
    <sheetView zoomScaleNormal="100" workbookViewId="0">
      <selection activeCell="J41" sqref="J41"/>
    </sheetView>
  </sheetViews>
  <sheetFormatPr defaultRowHeight="12.75" x14ac:dyDescent="0.2"/>
  <cols>
    <col min="1" max="1" width="30.42578125" style="50" customWidth="1"/>
    <col min="2" max="2" width="16.7109375" style="50" customWidth="1"/>
    <col min="3" max="3" width="18.28515625" style="50" customWidth="1"/>
    <col min="4" max="16384" width="9.140625" style="50"/>
  </cols>
  <sheetData>
    <row r="1" spans="1:4" ht="63.75" thickBot="1" x14ac:dyDescent="0.25">
      <c r="A1" s="138" t="s">
        <v>896</v>
      </c>
      <c r="B1" s="139" t="s">
        <v>897</v>
      </c>
      <c r="C1" s="140" t="s">
        <v>898</v>
      </c>
      <c r="D1" s="141"/>
    </row>
    <row r="2" spans="1:4" ht="16.5" thickBot="1" x14ac:dyDescent="0.25">
      <c r="A2" s="110" t="s">
        <v>304</v>
      </c>
      <c r="B2" s="142" t="s">
        <v>305</v>
      </c>
      <c r="C2" s="142">
        <v>20</v>
      </c>
    </row>
    <row r="3" spans="1:4" ht="16.5" thickBot="1" x14ac:dyDescent="0.25">
      <c r="A3" s="110" t="s">
        <v>306</v>
      </c>
      <c r="B3" s="142">
        <v>850</v>
      </c>
      <c r="C3" s="142">
        <v>40</v>
      </c>
    </row>
    <row r="4" spans="1:4" ht="16.5" thickBot="1" x14ac:dyDescent="0.25">
      <c r="A4" s="110" t="s">
        <v>307</v>
      </c>
      <c r="B4" s="142">
        <v>950</v>
      </c>
      <c r="C4" s="142">
        <v>60</v>
      </c>
    </row>
    <row r="5" spans="1:4" ht="16.5" thickBot="1" x14ac:dyDescent="0.25">
      <c r="A5" s="110" t="s">
        <v>308</v>
      </c>
      <c r="B5" s="142">
        <v>1100</v>
      </c>
      <c r="C5" s="142">
        <v>80</v>
      </c>
    </row>
    <row r="6" spans="1:4" ht="16.5" thickBot="1" x14ac:dyDescent="0.25">
      <c r="A6" s="110" t="s">
        <v>309</v>
      </c>
      <c r="B6" s="142">
        <v>1250</v>
      </c>
      <c r="C6" s="142">
        <v>100</v>
      </c>
    </row>
    <row r="7" spans="1:4" ht="16.5" thickBot="1" x14ac:dyDescent="0.25">
      <c r="A7" s="110" t="s">
        <v>310</v>
      </c>
      <c r="B7" s="142">
        <v>1400</v>
      </c>
      <c r="C7" s="142">
        <v>120</v>
      </c>
    </row>
    <row r="8" spans="1:4" ht="16.5" thickBot="1" x14ac:dyDescent="0.25">
      <c r="A8" s="110" t="s">
        <v>311</v>
      </c>
      <c r="B8" s="142">
        <v>1600</v>
      </c>
      <c r="C8" s="142">
        <v>160</v>
      </c>
    </row>
    <row r="10" spans="1:4" ht="15" x14ac:dyDescent="0.2">
      <c r="A10" s="1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selection activeCell="E52" sqref="E52"/>
    </sheetView>
  </sheetViews>
  <sheetFormatPr defaultRowHeight="12.75" x14ac:dyDescent="0.2"/>
  <cols>
    <col min="1" max="1" width="30.42578125" style="50" bestFit="1" customWidth="1"/>
    <col min="2" max="2" width="12.28515625" style="50" customWidth="1"/>
    <col min="3" max="3" width="13.42578125" style="50" customWidth="1"/>
    <col min="4" max="4" width="17.140625" style="50" customWidth="1"/>
    <col min="5" max="5" width="17.28515625" style="50" customWidth="1"/>
    <col min="6" max="16384" width="9.140625" style="50"/>
  </cols>
  <sheetData>
    <row r="1" spans="1:5" x14ac:dyDescent="0.2">
      <c r="A1" s="143" t="s">
        <v>899</v>
      </c>
    </row>
    <row r="2" spans="1:5" ht="13.5" thickBot="1" x14ac:dyDescent="0.25"/>
    <row r="3" spans="1:5" ht="30.75" thickBot="1" x14ac:dyDescent="0.25">
      <c r="A3" s="144" t="s">
        <v>900</v>
      </c>
      <c r="B3" s="145" t="s">
        <v>901</v>
      </c>
      <c r="C3" s="145" t="s">
        <v>902</v>
      </c>
      <c r="D3" s="145" t="s">
        <v>903</v>
      </c>
      <c r="E3" s="145" t="s">
        <v>904</v>
      </c>
    </row>
    <row r="4" spans="1:5" ht="15.75" thickBot="1" x14ac:dyDescent="0.25">
      <c r="A4" s="146" t="s">
        <v>905</v>
      </c>
      <c r="B4" s="147"/>
      <c r="C4" s="147">
        <v>960</v>
      </c>
      <c r="D4" s="147"/>
      <c r="E4" s="147"/>
    </row>
    <row r="5" spans="1:5" ht="15.75" thickBot="1" x14ac:dyDescent="0.25">
      <c r="A5" s="146" t="s">
        <v>906</v>
      </c>
      <c r="B5" s="147">
        <v>12</v>
      </c>
      <c r="C5" s="148">
        <v>360</v>
      </c>
      <c r="D5" s="147">
        <v>7920</v>
      </c>
      <c r="E5" s="147">
        <v>15120</v>
      </c>
    </row>
    <row r="6" spans="1:5" ht="15.75" thickBot="1" x14ac:dyDescent="0.25">
      <c r="A6" s="146" t="s">
        <v>907</v>
      </c>
      <c r="B6" s="147"/>
      <c r="C6" s="147">
        <v>448</v>
      </c>
      <c r="D6" s="147">
        <v>9856</v>
      </c>
      <c r="E6" s="147"/>
    </row>
    <row r="7" spans="1:5" ht="15.75" thickBot="1" x14ac:dyDescent="0.25">
      <c r="A7" s="146" t="s">
        <v>908</v>
      </c>
      <c r="B7" s="147">
        <v>30</v>
      </c>
      <c r="C7" s="147">
        <v>1980</v>
      </c>
      <c r="D7" s="147"/>
      <c r="E7" s="147"/>
    </row>
    <row r="8" spans="1:5" ht="15.75" thickBot="1" x14ac:dyDescent="0.25">
      <c r="A8" s="146" t="s">
        <v>909</v>
      </c>
      <c r="B8" s="147">
        <v>14</v>
      </c>
      <c r="C8" s="147">
        <v>448</v>
      </c>
      <c r="D8" s="147">
        <v>9856</v>
      </c>
      <c r="E8" s="147">
        <v>18816</v>
      </c>
    </row>
    <row r="9" spans="1:5" ht="15.75" thickBot="1" x14ac:dyDescent="0.25">
      <c r="A9" s="146" t="s">
        <v>278</v>
      </c>
      <c r="B9" s="147">
        <v>8</v>
      </c>
      <c r="C9" s="147">
        <v>312</v>
      </c>
      <c r="D9" s="147">
        <v>6864</v>
      </c>
      <c r="E9" s="147"/>
    </row>
    <row r="10" spans="1:5" ht="15.75" thickBot="1" x14ac:dyDescent="0.25">
      <c r="A10" s="146" t="s">
        <v>257</v>
      </c>
      <c r="B10" s="147">
        <v>14</v>
      </c>
      <c r="C10" s="147">
        <v>448</v>
      </c>
      <c r="D10" s="147">
        <v>9856</v>
      </c>
      <c r="E10" s="147"/>
    </row>
    <row r="11" spans="1:5" ht="15.75" thickBot="1" x14ac:dyDescent="0.25">
      <c r="A11" s="146" t="s">
        <v>910</v>
      </c>
      <c r="B11" s="147">
        <v>8</v>
      </c>
      <c r="C11" s="147">
        <v>216</v>
      </c>
      <c r="D11" s="147">
        <v>4752</v>
      </c>
      <c r="E11" s="147"/>
    </row>
    <row r="12" spans="1:5" ht="15.75" thickBot="1" x14ac:dyDescent="0.25">
      <c r="A12" s="146" t="s">
        <v>911</v>
      </c>
      <c r="B12" s="147"/>
      <c r="C12" s="147">
        <v>140</v>
      </c>
      <c r="D12" s="147"/>
      <c r="E12" s="147"/>
    </row>
    <row r="13" spans="1:5" ht="15.75" thickBot="1" x14ac:dyDescent="0.25">
      <c r="A13" s="146" t="s">
        <v>912</v>
      </c>
      <c r="B13" s="147">
        <v>4</v>
      </c>
      <c r="C13" s="147">
        <v>132</v>
      </c>
      <c r="D13" s="147">
        <v>2904</v>
      </c>
      <c r="E13" s="147"/>
    </row>
  </sheetData>
  <autoFilter ref="A3:E13">
    <sortState ref="A4:E13">
      <sortCondition descending="1" ref="A3:A1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7"/>
  <sheetViews>
    <sheetView workbookViewId="0">
      <selection activeCell="H29" sqref="H29"/>
    </sheetView>
  </sheetViews>
  <sheetFormatPr defaultRowHeight="12.75" x14ac:dyDescent="0.2"/>
  <cols>
    <col min="3" max="3" width="11.140625" style="42" bestFit="1" customWidth="1"/>
    <col min="4" max="4" width="13.5703125" customWidth="1"/>
    <col min="5" max="5" width="9.7109375" bestFit="1" customWidth="1"/>
    <col min="6" max="6" width="17.42578125" customWidth="1"/>
    <col min="7" max="7" width="10.140625" bestFit="1" customWidth="1"/>
    <col min="9" max="9" width="10.85546875" bestFit="1" customWidth="1"/>
    <col min="10" max="11" width="10.85546875" style="42" bestFit="1" customWidth="1"/>
    <col min="12" max="12" width="10.7109375" bestFit="1" customWidth="1"/>
    <col min="13" max="13" width="9.7109375" bestFit="1" customWidth="1"/>
    <col min="14" max="14" width="18.5703125" customWidth="1"/>
  </cols>
  <sheetData>
    <row r="1" spans="2:15" ht="15.75" x14ac:dyDescent="0.25">
      <c r="B1" s="51" t="s">
        <v>253</v>
      </c>
      <c r="D1" s="50"/>
      <c r="E1" s="50"/>
      <c r="F1" s="50"/>
      <c r="G1" s="50"/>
      <c r="H1" s="50"/>
      <c r="I1" s="50"/>
      <c r="J1" s="114" t="s">
        <v>254</v>
      </c>
      <c r="K1" s="83"/>
      <c r="L1" s="77"/>
      <c r="M1" s="77"/>
      <c r="N1" s="77"/>
      <c r="O1" s="50"/>
    </row>
    <row r="2" spans="2:15" ht="16.5" thickBot="1" x14ac:dyDescent="0.3">
      <c r="B2" s="51"/>
      <c r="D2" s="50"/>
      <c r="E2" s="50"/>
      <c r="F2" s="50"/>
      <c r="G2" s="50"/>
      <c r="H2" s="50"/>
      <c r="I2" s="50"/>
      <c r="J2" s="82"/>
      <c r="K2" s="83"/>
      <c r="L2" s="78"/>
      <c r="M2" s="78"/>
      <c r="N2" s="78"/>
      <c r="O2" s="50"/>
    </row>
    <row r="3" spans="2:15" ht="15.75" x14ac:dyDescent="0.2">
      <c r="B3" s="192" t="s">
        <v>255</v>
      </c>
      <c r="C3" s="193"/>
      <c r="D3" s="222" t="s">
        <v>256</v>
      </c>
      <c r="E3" s="220"/>
      <c r="F3" s="221"/>
      <c r="G3" s="72"/>
      <c r="H3" s="50"/>
      <c r="I3" s="50"/>
      <c r="J3" s="197" t="s">
        <v>257</v>
      </c>
      <c r="K3" s="198"/>
      <c r="L3" s="199" t="s">
        <v>258</v>
      </c>
      <c r="M3" s="200"/>
      <c r="N3" s="201"/>
      <c r="O3" s="50"/>
    </row>
    <row r="4" spans="2:15" ht="13.5" thickBot="1" x14ac:dyDescent="0.25">
      <c r="B4" s="223" t="s">
        <v>259</v>
      </c>
      <c r="C4" s="224"/>
      <c r="D4" s="109" t="s">
        <v>260</v>
      </c>
      <c r="E4" s="109" t="s">
        <v>261</v>
      </c>
      <c r="F4" s="98" t="s">
        <v>262</v>
      </c>
      <c r="G4" s="69"/>
      <c r="H4" s="62"/>
      <c r="I4" s="50"/>
      <c r="J4" s="190" t="s">
        <v>259</v>
      </c>
      <c r="K4" s="191"/>
      <c r="L4" s="104" t="s">
        <v>263</v>
      </c>
      <c r="M4" s="225" t="s">
        <v>264</v>
      </c>
      <c r="N4" s="226"/>
      <c r="O4" s="50"/>
    </row>
    <row r="5" spans="2:15" x14ac:dyDescent="0.2">
      <c r="B5" s="60"/>
      <c r="C5" s="118" t="s">
        <v>168</v>
      </c>
      <c r="D5" s="64">
        <v>0.08</v>
      </c>
      <c r="E5" s="64">
        <v>7.0000000000000007E-2</v>
      </c>
      <c r="F5" s="100">
        <v>0.05</v>
      </c>
      <c r="G5" s="70"/>
      <c r="H5" s="50"/>
      <c r="I5" s="62"/>
      <c r="J5" s="185"/>
      <c r="K5" s="183" t="s">
        <v>168</v>
      </c>
      <c r="L5" s="84">
        <v>0.08</v>
      </c>
      <c r="M5" s="187">
        <v>0</v>
      </c>
      <c r="N5" s="177"/>
      <c r="O5" s="50"/>
    </row>
    <row r="6" spans="2:15" ht="13.5" thickBot="1" x14ac:dyDescent="0.25">
      <c r="B6" s="60"/>
      <c r="C6" s="118" t="s">
        <v>167</v>
      </c>
      <c r="D6" s="64">
        <v>0.08</v>
      </c>
      <c r="E6" s="64">
        <v>7.0000000000000007E-2</v>
      </c>
      <c r="F6" s="100">
        <v>0.05</v>
      </c>
      <c r="G6" s="70"/>
      <c r="H6" s="50"/>
      <c r="I6" s="50"/>
      <c r="J6" s="186"/>
      <c r="K6" s="184"/>
      <c r="L6" s="86" t="e">
        <f>M6*(1-L5)</f>
        <v>#REF!</v>
      </c>
      <c r="M6" s="178" t="e">
        <f>'Доводчики '!#REF!</f>
        <v>#REF!</v>
      </c>
      <c r="N6" s="179"/>
      <c r="O6" s="50"/>
    </row>
    <row r="7" spans="2:15" ht="13.5" thickBot="1" x14ac:dyDescent="0.25">
      <c r="B7" s="61"/>
      <c r="C7" s="119" t="s">
        <v>265</v>
      </c>
      <c r="D7" s="65">
        <v>0.12</v>
      </c>
      <c r="E7" s="65">
        <v>0.1</v>
      </c>
      <c r="F7" s="66">
        <v>0.08</v>
      </c>
      <c r="G7" s="70"/>
      <c r="H7" s="50"/>
      <c r="I7" s="50"/>
      <c r="J7" s="82"/>
      <c r="K7" s="83"/>
      <c r="L7" s="78"/>
      <c r="M7" s="78"/>
      <c r="N7" s="78"/>
      <c r="O7" s="50"/>
    </row>
    <row r="8" spans="2:15" ht="16.5" thickBot="1" x14ac:dyDescent="0.3">
      <c r="B8" s="67"/>
      <c r="C8" s="120"/>
      <c r="D8" s="68"/>
      <c r="E8" s="68"/>
      <c r="F8" s="68"/>
      <c r="G8" s="71"/>
      <c r="H8" s="68"/>
      <c r="I8" s="68"/>
      <c r="J8" s="114" t="s">
        <v>266</v>
      </c>
      <c r="K8" s="83"/>
      <c r="L8" s="77"/>
      <c r="M8" s="77"/>
      <c r="N8" s="77"/>
      <c r="O8" s="50"/>
    </row>
    <row r="9" spans="2:15" ht="13.5" thickBot="1" x14ac:dyDescent="0.25">
      <c r="B9" s="219" t="s">
        <v>267</v>
      </c>
      <c r="C9" s="220"/>
      <c r="D9" s="220"/>
      <c r="E9" s="220"/>
      <c r="F9" s="221"/>
      <c r="G9" s="72"/>
      <c r="H9" s="50"/>
      <c r="I9" s="50"/>
      <c r="J9" s="82"/>
      <c r="K9" s="83"/>
      <c r="L9" s="78"/>
      <c r="M9" s="78"/>
      <c r="N9" s="78"/>
      <c r="O9" s="50"/>
    </row>
    <row r="10" spans="2:15" ht="16.5" thickBot="1" x14ac:dyDescent="0.25">
      <c r="B10" s="101" t="s">
        <v>259</v>
      </c>
      <c r="C10" s="121"/>
      <c r="D10" s="104" t="s">
        <v>260</v>
      </c>
      <c r="E10" s="104" t="s">
        <v>261</v>
      </c>
      <c r="F10" s="63" t="s">
        <v>262</v>
      </c>
      <c r="G10" s="69"/>
      <c r="H10" s="62"/>
      <c r="I10" s="50"/>
      <c r="J10" s="197" t="s">
        <v>268</v>
      </c>
      <c r="K10" s="198"/>
      <c r="L10" s="199" t="s">
        <v>258</v>
      </c>
      <c r="M10" s="200"/>
      <c r="N10" s="201"/>
      <c r="O10" s="50"/>
    </row>
    <row r="11" spans="2:15" ht="13.5" thickBot="1" x14ac:dyDescent="0.25">
      <c r="B11" s="216" t="s">
        <v>168</v>
      </c>
      <c r="C11" s="122" t="s">
        <v>269</v>
      </c>
      <c r="D11" s="45" t="e">
        <f>'Доводчики '!#REF!*(1-'Скидки за объем'!D5)</f>
        <v>#REF!</v>
      </c>
      <c r="E11" s="52" t="e">
        <f>'Доводчики '!#REF!*(1-'Скидки за объем'!E5)</f>
        <v>#REF!</v>
      </c>
      <c r="F11" s="53" t="e">
        <f>'Доводчики '!#REF!*(1-'Скидки за объем'!F5)</f>
        <v>#REF!</v>
      </c>
      <c r="G11" s="59"/>
      <c r="H11" s="50"/>
      <c r="I11" s="50"/>
      <c r="J11" s="190" t="s">
        <v>259</v>
      </c>
      <c r="K11" s="191"/>
      <c r="L11" s="104" t="s">
        <v>270</v>
      </c>
      <c r="M11" s="104" t="s">
        <v>271</v>
      </c>
      <c r="N11" s="63" t="s">
        <v>272</v>
      </c>
      <c r="O11" s="50"/>
    </row>
    <row r="12" spans="2:15" x14ac:dyDescent="0.2">
      <c r="B12" s="217"/>
      <c r="C12" s="123" t="s">
        <v>273</v>
      </c>
      <c r="D12" s="46" t="e">
        <f>'Доводчики '!#REF!*(1-'Скидки за объем'!D5)</f>
        <v>#REF!</v>
      </c>
      <c r="E12" s="54" t="e">
        <f>'Доводчики '!#REF!*(1-'Скидки за объем'!E5)</f>
        <v>#REF!</v>
      </c>
      <c r="F12" s="55" t="e">
        <f>'Доводчики '!#REF!*(1-'Скидки за объем'!F5)</f>
        <v>#REF!</v>
      </c>
      <c r="G12" s="59"/>
      <c r="H12" s="50"/>
      <c r="I12" s="50"/>
      <c r="J12" s="185"/>
      <c r="K12" s="183" t="s">
        <v>168</v>
      </c>
      <c r="L12" s="84">
        <v>0.1</v>
      </c>
      <c r="M12" s="85">
        <v>0.05</v>
      </c>
      <c r="N12" s="102">
        <v>0</v>
      </c>
      <c r="O12" s="50"/>
    </row>
    <row r="13" spans="2:15" ht="13.5" thickBot="1" x14ac:dyDescent="0.25">
      <c r="B13" s="218"/>
      <c r="C13" s="124" t="s">
        <v>274</v>
      </c>
      <c r="D13" s="47" t="e">
        <f>'Доводчики '!#REF!*(1-'Скидки за объем'!D5)</f>
        <v>#REF!</v>
      </c>
      <c r="E13" s="56" t="e">
        <f>'Доводчики '!#REF!*(1-'Скидки за объем'!E5)</f>
        <v>#REF!</v>
      </c>
      <c r="F13" s="57" t="e">
        <f>'Доводчики '!#REF!*(1-'Скидки за объем'!F5)</f>
        <v>#REF!</v>
      </c>
      <c r="G13" s="59"/>
      <c r="H13" s="50"/>
      <c r="I13" s="50"/>
      <c r="J13" s="186"/>
      <c r="K13" s="184"/>
      <c r="L13" s="86" t="e">
        <f>N13*(1-L12)</f>
        <v>#REF!</v>
      </c>
      <c r="M13" s="87" t="e">
        <f>N13*(1-M12)</f>
        <v>#REF!</v>
      </c>
      <c r="N13" s="103" t="e">
        <f>'Доводчики '!#REF!</f>
        <v>#REF!</v>
      </c>
      <c r="O13" s="50"/>
    </row>
    <row r="14" spans="2:15" x14ac:dyDescent="0.2">
      <c r="B14" s="216" t="s">
        <v>167</v>
      </c>
      <c r="C14" s="125" t="s">
        <v>269</v>
      </c>
      <c r="D14" s="45" t="e">
        <f>'Доводчики '!#REF!*(1-'Скидки за объем'!D6)</f>
        <v>#REF!</v>
      </c>
      <c r="E14" s="52" t="e">
        <f>'Доводчики '!#REF!*(1-'Скидки за объем'!E6)</f>
        <v>#REF!</v>
      </c>
      <c r="F14" s="53" t="e">
        <f>'Доводчики '!#REF!*(1-'Скидки за объем'!F6)</f>
        <v>#REF!</v>
      </c>
      <c r="G14" s="59"/>
      <c r="H14" s="50"/>
      <c r="I14" s="50"/>
      <c r="J14" s="185"/>
      <c r="K14" s="183" t="s">
        <v>275</v>
      </c>
      <c r="L14" s="84">
        <v>0.1</v>
      </c>
      <c r="M14" s="85">
        <v>0.05</v>
      </c>
      <c r="N14" s="88">
        <v>0</v>
      </c>
      <c r="O14" s="50"/>
    </row>
    <row r="15" spans="2:15" ht="13.5" thickBot="1" x14ac:dyDescent="0.25">
      <c r="B15" s="217"/>
      <c r="C15" s="126" t="s">
        <v>273</v>
      </c>
      <c r="D15" s="46" t="e">
        <f>'Доводчики '!#REF!*(1-'Скидки за объем'!D6)</f>
        <v>#REF!</v>
      </c>
      <c r="E15" s="54" t="e">
        <f>'Доводчики '!#REF!*(1-'Скидки за объем'!E6)</f>
        <v>#REF!</v>
      </c>
      <c r="F15" s="55" t="e">
        <f>'Доводчики '!#REF!*(1-'Скидки за объем'!F6)</f>
        <v>#REF!</v>
      </c>
      <c r="G15" s="59"/>
      <c r="H15" s="50"/>
      <c r="I15" s="50"/>
      <c r="J15" s="186"/>
      <c r="K15" s="184"/>
      <c r="L15" s="86" t="e">
        <f>N15*(1-L14)</f>
        <v>#REF!</v>
      </c>
      <c r="M15" s="87" t="e">
        <f>N15*(1-M14)</f>
        <v>#REF!</v>
      </c>
      <c r="N15" s="103" t="e">
        <f>'Доводчики '!#REF!</f>
        <v>#REF!</v>
      </c>
      <c r="O15" s="50"/>
    </row>
    <row r="16" spans="2:15" ht="13.5" thickBot="1" x14ac:dyDescent="0.25">
      <c r="B16" s="218"/>
      <c r="C16" s="127" t="s">
        <v>274</v>
      </c>
      <c r="D16" s="47" t="e">
        <f>'Доводчики '!#REF!*(1-'Скидки за объем'!D6)</f>
        <v>#REF!</v>
      </c>
      <c r="E16" s="56" t="e">
        <f>'Доводчики '!#REF!*(1-'Скидки за объем'!E6)</f>
        <v>#REF!</v>
      </c>
      <c r="F16" s="57" t="e">
        <f>'Доводчики '!#REF!*(1-'Скидки за объем'!F6)</f>
        <v>#REF!</v>
      </c>
      <c r="G16" s="59"/>
      <c r="H16" s="50"/>
      <c r="I16" s="50"/>
      <c r="J16" s="185"/>
      <c r="K16" s="183" t="s">
        <v>166</v>
      </c>
      <c r="L16" s="84">
        <v>0.1</v>
      </c>
      <c r="M16" s="187">
        <v>0</v>
      </c>
      <c r="N16" s="177"/>
      <c r="O16" s="50"/>
    </row>
    <row r="17" spans="1:14" ht="13.5" thickBot="1" x14ac:dyDescent="0.25">
      <c r="A17" s="50"/>
      <c r="B17" s="216" t="s">
        <v>166</v>
      </c>
      <c r="C17" s="125" t="s">
        <v>269</v>
      </c>
      <c r="D17" s="45" t="e">
        <f>'Доводчики '!#REF!*(1-'Скидки за объем'!D7)</f>
        <v>#REF!</v>
      </c>
      <c r="E17" s="52" t="e">
        <f>'Доводчики '!#REF!*(1-'Скидки за объем'!E7)</f>
        <v>#REF!</v>
      </c>
      <c r="F17" s="53" t="e">
        <f>'Доводчики '!#REF!*(1-'Скидки за объем'!F7)</f>
        <v>#REF!</v>
      </c>
      <c r="G17" s="59"/>
      <c r="H17" s="50"/>
      <c r="I17" s="50"/>
      <c r="J17" s="186"/>
      <c r="K17" s="184"/>
      <c r="L17" s="86" t="e">
        <f>M17*(1-L16)</f>
        <v>#REF!</v>
      </c>
      <c r="M17" s="178" t="e">
        <f>'Доводчики '!#REF!</f>
        <v>#REF!</v>
      </c>
      <c r="N17" s="179"/>
    </row>
    <row r="18" spans="1:14" x14ac:dyDescent="0.2">
      <c r="A18" s="50"/>
      <c r="B18" s="217"/>
      <c r="C18" s="126" t="s">
        <v>273</v>
      </c>
      <c r="D18" s="46" t="e">
        <f>'Доводчики '!#REF!*(1-'Скидки за объем'!D7)</f>
        <v>#REF!</v>
      </c>
      <c r="E18" s="54" t="e">
        <f>'Доводчики '!#REF!*(1-'Скидки за объем'!E7)</f>
        <v>#REF!</v>
      </c>
      <c r="F18" s="55" t="e">
        <f>'Доводчики '!#REF!*(1-'Скидки за объем'!F7)</f>
        <v>#REF!</v>
      </c>
      <c r="G18" s="59"/>
      <c r="H18" s="50"/>
      <c r="I18" s="62"/>
      <c r="J18" s="81"/>
      <c r="K18" s="81"/>
      <c r="L18" s="81"/>
      <c r="M18" s="81"/>
      <c r="N18" s="91"/>
    </row>
    <row r="19" spans="1:14" ht="13.5" thickBot="1" x14ac:dyDescent="0.25">
      <c r="A19" s="50"/>
      <c r="B19" s="218"/>
      <c r="C19" s="127" t="s">
        <v>274</v>
      </c>
      <c r="D19" s="47" t="e">
        <f>'Доводчики '!#REF!*(1-'Скидки за объем'!D7)</f>
        <v>#REF!</v>
      </c>
      <c r="E19" s="56" t="e">
        <f>'Доводчики '!#REF!*(1-'Скидки за объем'!E7)</f>
        <v>#REF!</v>
      </c>
      <c r="F19" s="57" t="e">
        <f>'Доводчики '!#REF!*(1-'Скидки за объем'!F7)</f>
        <v>#REF!</v>
      </c>
      <c r="G19" s="59"/>
      <c r="H19" s="50"/>
      <c r="I19" s="50"/>
      <c r="J19" s="82"/>
      <c r="K19" s="83"/>
      <c r="L19" s="77"/>
      <c r="M19" s="77"/>
      <c r="N19" s="77"/>
    </row>
    <row r="20" spans="1:14" x14ac:dyDescent="0.2">
      <c r="A20" s="50"/>
      <c r="B20" s="99"/>
      <c r="C20" s="41"/>
      <c r="D20" s="58"/>
      <c r="E20" s="58"/>
      <c r="F20" s="58"/>
      <c r="G20" s="59"/>
      <c r="H20" s="50"/>
      <c r="I20" s="50"/>
      <c r="J20" s="82"/>
      <c r="K20" s="83"/>
      <c r="L20" s="78"/>
      <c r="M20" s="78"/>
      <c r="N20" s="78"/>
    </row>
    <row r="21" spans="1:14" x14ac:dyDescent="0.2">
      <c r="A21" s="50"/>
      <c r="B21" s="50"/>
      <c r="D21" s="50"/>
      <c r="E21" s="50"/>
      <c r="F21" s="50"/>
      <c r="G21" s="50"/>
      <c r="H21" s="50"/>
      <c r="I21" s="68"/>
      <c r="J21" s="82"/>
      <c r="K21" s="83"/>
      <c r="L21" s="77"/>
      <c r="M21" s="77"/>
      <c r="N21" s="77"/>
    </row>
    <row r="22" spans="1:14" ht="15.75" x14ac:dyDescent="0.25">
      <c r="A22" s="50"/>
      <c r="B22" s="51" t="s">
        <v>276</v>
      </c>
      <c r="D22" s="50"/>
      <c r="E22" s="50"/>
      <c r="F22" s="50"/>
      <c r="G22" s="50"/>
      <c r="H22" s="50"/>
      <c r="I22" s="50"/>
      <c r="J22" s="114" t="s">
        <v>277</v>
      </c>
      <c r="K22" s="83"/>
      <c r="L22" s="78"/>
      <c r="M22" s="78"/>
      <c r="N22" s="78"/>
    </row>
    <row r="23" spans="1:14" ht="13.5" thickBot="1" x14ac:dyDescent="0.25">
      <c r="A23" s="50"/>
      <c r="B23" s="50"/>
      <c r="D23" s="50"/>
      <c r="E23" s="50"/>
      <c r="F23" s="50"/>
      <c r="G23" s="50"/>
      <c r="H23" s="50"/>
      <c r="I23" s="50"/>
      <c r="J23" s="82"/>
      <c r="K23" s="83"/>
      <c r="L23" s="77"/>
      <c r="M23" s="77"/>
      <c r="N23" s="77"/>
    </row>
    <row r="24" spans="1:14" ht="15.75" x14ac:dyDescent="0.2">
      <c r="A24" s="50"/>
      <c r="B24" s="192" t="s">
        <v>278</v>
      </c>
      <c r="C24" s="193"/>
      <c r="D24" s="194" t="s">
        <v>258</v>
      </c>
      <c r="E24" s="195"/>
      <c r="F24" s="196"/>
      <c r="G24" s="72"/>
      <c r="H24" s="50"/>
      <c r="I24" s="50"/>
      <c r="J24" s="197" t="s">
        <v>279</v>
      </c>
      <c r="K24" s="198"/>
      <c r="L24" s="199" t="s">
        <v>258</v>
      </c>
      <c r="M24" s="200"/>
      <c r="N24" s="201"/>
    </row>
    <row r="25" spans="1:14" ht="13.5" thickBot="1" x14ac:dyDescent="0.25">
      <c r="A25" s="62"/>
      <c r="B25" s="188" t="s">
        <v>259</v>
      </c>
      <c r="C25" s="189"/>
      <c r="D25" s="214" t="s">
        <v>280</v>
      </c>
      <c r="E25" s="215"/>
      <c r="F25" s="63" t="s">
        <v>281</v>
      </c>
      <c r="G25" s="69"/>
      <c r="H25" s="50"/>
      <c r="I25" s="50"/>
      <c r="J25" s="190" t="s">
        <v>259</v>
      </c>
      <c r="K25" s="191"/>
      <c r="L25" s="104" t="s">
        <v>282</v>
      </c>
      <c r="M25" s="104" t="s">
        <v>271</v>
      </c>
      <c r="N25" s="63" t="s">
        <v>272</v>
      </c>
    </row>
    <row r="26" spans="1:14" x14ac:dyDescent="0.2">
      <c r="A26" s="50"/>
      <c r="B26" s="181"/>
      <c r="C26" s="183" t="s">
        <v>168</v>
      </c>
      <c r="D26" s="208">
        <v>0</v>
      </c>
      <c r="E26" s="176"/>
      <c r="F26" s="177"/>
      <c r="G26" s="70"/>
      <c r="H26" s="50"/>
      <c r="I26" s="50"/>
      <c r="J26" s="202"/>
      <c r="K26" s="183" t="s">
        <v>168</v>
      </c>
      <c r="L26" s="84">
        <v>0.2</v>
      </c>
      <c r="M26" s="85">
        <v>0.15</v>
      </c>
      <c r="N26" s="102">
        <v>0</v>
      </c>
    </row>
    <row r="27" spans="1:14" ht="13.5" thickBot="1" x14ac:dyDescent="0.25">
      <c r="A27" s="50"/>
      <c r="B27" s="182"/>
      <c r="C27" s="184"/>
      <c r="D27" s="209" t="e">
        <f>'Доводчики '!#REF!</f>
        <v>#REF!</v>
      </c>
      <c r="E27" s="180"/>
      <c r="F27" s="179"/>
      <c r="G27" s="70"/>
      <c r="H27" s="50"/>
      <c r="I27" s="50"/>
      <c r="J27" s="203"/>
      <c r="K27" s="184"/>
      <c r="L27" s="86" t="e">
        <f>N27*(1-L26)</f>
        <v>#REF!</v>
      </c>
      <c r="M27" s="87" t="e">
        <f>N27*(1-M26)</f>
        <v>#REF!</v>
      </c>
      <c r="N27" s="103" t="e">
        <f>'Доводчики '!#REF!</f>
        <v>#REF!</v>
      </c>
    </row>
    <row r="28" spans="1:14" x14ac:dyDescent="0.2">
      <c r="A28" s="68"/>
      <c r="B28" s="181"/>
      <c r="C28" s="183" t="s">
        <v>275</v>
      </c>
      <c r="D28" s="208">
        <v>0</v>
      </c>
      <c r="E28" s="176"/>
      <c r="F28" s="177"/>
      <c r="G28" s="71"/>
      <c r="H28" s="50"/>
      <c r="I28" s="50"/>
      <c r="J28" s="185"/>
      <c r="K28" s="183" t="s">
        <v>275</v>
      </c>
      <c r="L28" s="84">
        <v>0.2</v>
      </c>
      <c r="M28" s="85">
        <v>0.15</v>
      </c>
      <c r="N28" s="88">
        <v>0</v>
      </c>
    </row>
    <row r="29" spans="1:14" ht="13.5" thickBot="1" x14ac:dyDescent="0.25">
      <c r="A29" s="50"/>
      <c r="B29" s="182"/>
      <c r="C29" s="184"/>
      <c r="D29" s="209" t="e">
        <f>'Доводчики '!#REF!</f>
        <v>#REF!</v>
      </c>
      <c r="E29" s="180"/>
      <c r="F29" s="179"/>
      <c r="G29" s="72"/>
      <c r="H29" s="50"/>
      <c r="I29" s="50"/>
      <c r="J29" s="186"/>
      <c r="K29" s="184"/>
      <c r="L29" s="86" t="e">
        <f>N29*(1-L28)</f>
        <v>#REF!</v>
      </c>
      <c r="M29" s="87" t="e">
        <f>N29*(1-M28)</f>
        <v>#REF!</v>
      </c>
      <c r="N29" s="103" t="e">
        <f>'Доводчики '!#REF!</f>
        <v>#REF!</v>
      </c>
    </row>
    <row r="30" spans="1:14" x14ac:dyDescent="0.2">
      <c r="A30" s="50"/>
      <c r="B30" s="181"/>
      <c r="C30" s="183" t="s">
        <v>166</v>
      </c>
      <c r="D30" s="210">
        <v>0.05</v>
      </c>
      <c r="E30" s="211"/>
      <c r="F30" s="102">
        <v>0</v>
      </c>
      <c r="G30" s="72"/>
      <c r="H30" s="50"/>
      <c r="I30" s="50"/>
      <c r="J30" s="185"/>
      <c r="K30" s="183" t="s">
        <v>166</v>
      </c>
      <c r="L30" s="84">
        <v>0.1</v>
      </c>
      <c r="M30" s="187">
        <v>0</v>
      </c>
      <c r="N30" s="177"/>
    </row>
    <row r="31" spans="1:14" ht="13.5" thickBot="1" x14ac:dyDescent="0.25">
      <c r="A31" s="50"/>
      <c r="B31" s="182"/>
      <c r="C31" s="184"/>
      <c r="D31" s="212" t="e">
        <f>'Доводчики '!#REF!*(1-D30)</f>
        <v>#REF!</v>
      </c>
      <c r="E31" s="213"/>
      <c r="F31" s="103" t="e">
        <f>'Доводчики '!#REF!</f>
        <v>#REF!</v>
      </c>
      <c r="G31" s="72"/>
      <c r="H31" s="50"/>
      <c r="I31" s="50"/>
      <c r="J31" s="186"/>
      <c r="K31" s="184"/>
      <c r="L31" s="86" t="e">
        <f>M31*(1-L30)</f>
        <v>#REF!</v>
      </c>
      <c r="M31" s="178" t="e">
        <f>'Доводчики '!#REF!</f>
        <v>#REF!</v>
      </c>
      <c r="N31" s="179"/>
    </row>
    <row r="32" spans="1:14" ht="15.75" x14ac:dyDescent="0.2">
      <c r="A32" s="50"/>
      <c r="B32" s="99"/>
      <c r="C32" s="41"/>
      <c r="D32" s="58"/>
      <c r="E32" s="58"/>
      <c r="F32" s="58"/>
      <c r="G32" s="59"/>
      <c r="H32" s="50"/>
      <c r="I32" s="50"/>
      <c r="J32" s="79"/>
      <c r="K32" s="79"/>
      <c r="L32" s="80"/>
      <c r="M32" s="80"/>
      <c r="N32" s="80"/>
    </row>
    <row r="33" spans="1:14" x14ac:dyDescent="0.2">
      <c r="A33" s="50"/>
      <c r="B33" s="50"/>
      <c r="D33" s="50"/>
      <c r="E33" s="50"/>
      <c r="F33" s="50"/>
      <c r="G33" s="50"/>
      <c r="H33" s="50"/>
      <c r="I33" s="62"/>
      <c r="J33" s="81"/>
      <c r="K33" s="81"/>
      <c r="L33" s="81"/>
      <c r="M33" s="81"/>
      <c r="N33" s="91"/>
    </row>
    <row r="34" spans="1:14" ht="15.75" x14ac:dyDescent="0.25">
      <c r="A34" s="50"/>
      <c r="B34" s="51" t="s">
        <v>283</v>
      </c>
      <c r="D34" s="50"/>
      <c r="E34" s="50"/>
      <c r="F34" s="50"/>
      <c r="G34" s="50"/>
      <c r="H34" s="50"/>
      <c r="I34" s="50"/>
      <c r="J34" s="114" t="s">
        <v>284</v>
      </c>
      <c r="K34" s="83"/>
      <c r="L34" s="77"/>
      <c r="M34" s="77"/>
      <c r="N34" s="77"/>
    </row>
    <row r="35" spans="1:14" ht="13.5" thickBot="1" x14ac:dyDescent="0.25">
      <c r="A35" s="50"/>
      <c r="B35" s="50"/>
      <c r="D35" s="50"/>
      <c r="E35" s="50"/>
      <c r="F35" s="50"/>
      <c r="G35" s="50"/>
      <c r="H35" s="50"/>
      <c r="I35" s="50"/>
      <c r="J35" s="115" t="s">
        <v>285</v>
      </c>
      <c r="K35" s="83"/>
      <c r="L35" s="78"/>
      <c r="M35" s="78"/>
      <c r="N35" s="78"/>
    </row>
    <row r="36" spans="1:14" ht="15.75" x14ac:dyDescent="0.2">
      <c r="A36" s="50"/>
      <c r="B36" s="192" t="s">
        <v>286</v>
      </c>
      <c r="C36" s="193"/>
      <c r="D36" s="194" t="s">
        <v>258</v>
      </c>
      <c r="E36" s="195"/>
      <c r="F36" s="196"/>
      <c r="G36" s="72"/>
      <c r="H36" s="50"/>
      <c r="I36" s="68"/>
      <c r="J36" s="197" t="s">
        <v>287</v>
      </c>
      <c r="K36" s="198"/>
      <c r="L36" s="199" t="s">
        <v>258</v>
      </c>
      <c r="M36" s="200"/>
      <c r="N36" s="201"/>
    </row>
    <row r="37" spans="1:14" ht="13.5" thickBot="1" x14ac:dyDescent="0.25">
      <c r="A37" s="62"/>
      <c r="B37" s="188" t="s">
        <v>259</v>
      </c>
      <c r="C37" s="189"/>
      <c r="D37" s="104" t="s">
        <v>288</v>
      </c>
      <c r="E37" s="104" t="s">
        <v>289</v>
      </c>
      <c r="F37" s="63" t="s">
        <v>290</v>
      </c>
      <c r="G37" s="69"/>
      <c r="H37" s="50"/>
      <c r="I37" s="50"/>
      <c r="J37" s="190" t="s">
        <v>259</v>
      </c>
      <c r="K37" s="191"/>
      <c r="L37" s="104" t="s">
        <v>282</v>
      </c>
      <c r="M37" s="104" t="s">
        <v>271</v>
      </c>
      <c r="N37" s="63" t="s">
        <v>272</v>
      </c>
    </row>
    <row r="38" spans="1:14" x14ac:dyDescent="0.2">
      <c r="A38" s="50"/>
      <c r="B38" s="181"/>
      <c r="C38" s="183" t="s">
        <v>168</v>
      </c>
      <c r="D38" s="107">
        <v>0.08</v>
      </c>
      <c r="E38" s="187">
        <v>0</v>
      </c>
      <c r="F38" s="177"/>
      <c r="G38" s="70"/>
      <c r="H38" s="50"/>
      <c r="I38" s="50"/>
      <c r="J38" s="185"/>
      <c r="K38" s="183" t="s">
        <v>168</v>
      </c>
      <c r="L38" s="84">
        <v>0.15</v>
      </c>
      <c r="M38" s="85">
        <v>0.1</v>
      </c>
      <c r="N38" s="102">
        <v>0</v>
      </c>
    </row>
    <row r="39" spans="1:14" ht="13.5" thickBot="1" x14ac:dyDescent="0.25">
      <c r="A39" s="50"/>
      <c r="B39" s="182"/>
      <c r="C39" s="184"/>
      <c r="D39" s="108" t="e">
        <f>E39*(1-D38)</f>
        <v>#REF!</v>
      </c>
      <c r="E39" s="178" t="e">
        <f>'Доводчики '!#REF!</f>
        <v>#REF!</v>
      </c>
      <c r="F39" s="179"/>
      <c r="G39" s="70"/>
      <c r="H39" s="50"/>
      <c r="I39" s="50"/>
      <c r="J39" s="186"/>
      <c r="K39" s="184"/>
      <c r="L39" s="86" t="e">
        <f>N39*(1-L38)</f>
        <v>#REF!</v>
      </c>
      <c r="M39" s="87" t="e">
        <f>N39*(1-M38)</f>
        <v>#REF!</v>
      </c>
      <c r="N39" s="103" t="e">
        <f>'Доводчики '!#REF!</f>
        <v>#REF!</v>
      </c>
    </row>
    <row r="40" spans="1:14" x14ac:dyDescent="0.2">
      <c r="A40" s="68"/>
      <c r="B40" s="181"/>
      <c r="C40" s="183" t="s">
        <v>275</v>
      </c>
      <c r="D40" s="210">
        <v>7.0000000000000007E-2</v>
      </c>
      <c r="E40" s="211"/>
      <c r="F40" s="73">
        <v>0</v>
      </c>
      <c r="G40" s="71"/>
      <c r="H40" s="50"/>
      <c r="I40" s="50"/>
      <c r="J40" s="185"/>
      <c r="K40" s="183" t="s">
        <v>275</v>
      </c>
      <c r="L40" s="84">
        <v>0.15</v>
      </c>
      <c r="M40" s="85">
        <v>0.1</v>
      </c>
      <c r="N40" s="88">
        <v>0</v>
      </c>
    </row>
    <row r="41" spans="1:14" ht="13.5" thickBot="1" x14ac:dyDescent="0.25">
      <c r="A41" s="50"/>
      <c r="B41" s="182"/>
      <c r="C41" s="184"/>
      <c r="D41" s="212" t="e">
        <f>F41*(1-D40)</f>
        <v>#REF!</v>
      </c>
      <c r="E41" s="213"/>
      <c r="F41" s="74" t="e">
        <f>'Доводчики '!#REF!</f>
        <v>#REF!</v>
      </c>
      <c r="G41" s="72"/>
      <c r="H41" s="50"/>
      <c r="I41" s="50"/>
      <c r="J41" s="186"/>
      <c r="K41" s="184"/>
      <c r="L41" s="86" t="e">
        <f>N41*(1-L40)</f>
        <v>#REF!</v>
      </c>
      <c r="M41" s="87" t="e">
        <f>N41*(1-M40)</f>
        <v>#REF!</v>
      </c>
      <c r="N41" s="103" t="e">
        <f>'Доводчики '!#REF!</f>
        <v>#REF!</v>
      </c>
    </row>
    <row r="42" spans="1:14" x14ac:dyDescent="0.2">
      <c r="A42" s="50"/>
      <c r="B42" s="181"/>
      <c r="C42" s="183" t="s">
        <v>166</v>
      </c>
      <c r="D42" s="208">
        <v>0</v>
      </c>
      <c r="E42" s="176"/>
      <c r="F42" s="177"/>
      <c r="G42" s="72"/>
      <c r="H42" s="50"/>
      <c r="I42" s="50"/>
      <c r="J42" s="185"/>
      <c r="K42" s="183" t="s">
        <v>166</v>
      </c>
      <c r="L42" s="84">
        <v>0.1</v>
      </c>
      <c r="M42" s="187">
        <v>0</v>
      </c>
      <c r="N42" s="177"/>
    </row>
    <row r="43" spans="1:14" ht="13.5" thickBot="1" x14ac:dyDescent="0.25">
      <c r="A43" s="50"/>
      <c r="B43" s="182"/>
      <c r="C43" s="184"/>
      <c r="D43" s="209" t="e">
        <f>'Доводчики '!#REF!</f>
        <v>#REF!</v>
      </c>
      <c r="E43" s="180"/>
      <c r="F43" s="179"/>
      <c r="G43" s="72"/>
      <c r="H43" s="50"/>
      <c r="I43" s="50"/>
      <c r="J43" s="186"/>
      <c r="K43" s="184"/>
      <c r="L43" s="86" t="e">
        <f>M43*(1-L42)</f>
        <v>#REF!</v>
      </c>
      <c r="M43" s="178" t="e">
        <f>'Доводчики '!#REF!</f>
        <v>#REF!</v>
      </c>
      <c r="N43" s="179"/>
    </row>
    <row r="46" spans="1:14" ht="15.75" x14ac:dyDescent="0.25">
      <c r="A46" s="50"/>
      <c r="B46" s="51" t="s">
        <v>291</v>
      </c>
      <c r="D46" s="50"/>
      <c r="E46" s="50"/>
      <c r="F46" s="50"/>
      <c r="G46" s="50"/>
      <c r="H46" s="50"/>
      <c r="I46" s="50"/>
      <c r="J46" s="114" t="s">
        <v>292</v>
      </c>
      <c r="L46" s="50"/>
      <c r="M46" s="50"/>
      <c r="N46" s="50"/>
    </row>
    <row r="47" spans="1:14" ht="16.5" thickBot="1" x14ac:dyDescent="0.25">
      <c r="A47" s="50"/>
      <c r="B47" s="50" t="s">
        <v>293</v>
      </c>
      <c r="D47" s="50"/>
      <c r="E47" s="50"/>
      <c r="F47" s="50"/>
      <c r="G47" s="50"/>
      <c r="H47" s="50"/>
      <c r="I47" s="50"/>
      <c r="J47" s="79"/>
      <c r="K47" s="79"/>
      <c r="L47" s="80"/>
      <c r="M47" s="80"/>
      <c r="N47" s="80"/>
    </row>
    <row r="48" spans="1:14" ht="15.75" x14ac:dyDescent="0.2">
      <c r="A48" s="50"/>
      <c r="B48" s="192" t="s">
        <v>294</v>
      </c>
      <c r="C48" s="204"/>
      <c r="D48" s="94" t="s">
        <v>258</v>
      </c>
      <c r="E48" s="105"/>
      <c r="F48" s="106"/>
      <c r="G48" s="80"/>
      <c r="H48" s="50"/>
      <c r="I48" s="62"/>
      <c r="J48" s="197" t="s">
        <v>295</v>
      </c>
      <c r="K48" s="198"/>
      <c r="L48" s="199" t="s">
        <v>258</v>
      </c>
      <c r="M48" s="200"/>
      <c r="N48" s="201"/>
    </row>
    <row r="49" spans="1:14" ht="13.5" thickBot="1" x14ac:dyDescent="0.25">
      <c r="A49" s="62"/>
      <c r="B49" s="188" t="s">
        <v>259</v>
      </c>
      <c r="C49" s="205"/>
      <c r="D49" s="75" t="s">
        <v>296</v>
      </c>
      <c r="E49" s="76" t="s">
        <v>271</v>
      </c>
      <c r="F49" s="95" t="s">
        <v>272</v>
      </c>
      <c r="G49" s="80"/>
      <c r="H49" s="50"/>
      <c r="I49" s="50"/>
      <c r="J49" s="206" t="s">
        <v>259</v>
      </c>
      <c r="K49" s="207"/>
      <c r="L49" s="104" t="s">
        <v>282</v>
      </c>
      <c r="M49" s="104" t="s">
        <v>271</v>
      </c>
      <c r="N49" s="63" t="s">
        <v>272</v>
      </c>
    </row>
    <row r="50" spans="1:14" x14ac:dyDescent="0.2">
      <c r="A50" s="50"/>
      <c r="B50" s="181"/>
      <c r="C50" s="183" t="s">
        <v>168</v>
      </c>
      <c r="D50" s="84">
        <v>0.1</v>
      </c>
      <c r="E50" s="96">
        <v>7.0000000000000007E-2</v>
      </c>
      <c r="F50" s="102">
        <v>0</v>
      </c>
      <c r="G50" s="80"/>
      <c r="H50" s="50"/>
      <c r="I50" s="50"/>
      <c r="J50" s="202"/>
      <c r="K50" s="183" t="s">
        <v>168</v>
      </c>
      <c r="L50" s="84">
        <v>0.15</v>
      </c>
      <c r="M50" s="85">
        <v>0.1</v>
      </c>
      <c r="N50" s="102">
        <v>0</v>
      </c>
    </row>
    <row r="51" spans="1:14" ht="13.5" thickBot="1" x14ac:dyDescent="0.25">
      <c r="A51" s="50"/>
      <c r="B51" s="182"/>
      <c r="C51" s="184"/>
      <c r="D51" s="86" t="e">
        <f>F51*(1-D50)</f>
        <v>#REF!</v>
      </c>
      <c r="E51" s="97" t="e">
        <f>F51*(1-E50)</f>
        <v>#REF!</v>
      </c>
      <c r="F51" s="103" t="e">
        <f>'Доводчики '!#REF!</f>
        <v>#REF!</v>
      </c>
      <c r="G51" s="80"/>
      <c r="H51" s="50"/>
      <c r="I51" s="68"/>
      <c r="J51" s="203"/>
      <c r="K51" s="184"/>
      <c r="L51" s="86" t="e">
        <f>N51*(1-L50)</f>
        <v>#REF!</v>
      </c>
      <c r="M51" s="87" t="e">
        <f>N51*(1-M50)</f>
        <v>#REF!</v>
      </c>
      <c r="N51" s="103" t="e">
        <f>'Доводчики '!#REF!</f>
        <v>#REF!</v>
      </c>
    </row>
    <row r="52" spans="1:14" x14ac:dyDescent="0.2">
      <c r="A52" s="68"/>
      <c r="B52" s="181"/>
      <c r="C52" s="183" t="s">
        <v>275</v>
      </c>
      <c r="D52" s="84">
        <v>0.1</v>
      </c>
      <c r="E52" s="96">
        <v>7.0000000000000007E-2</v>
      </c>
      <c r="F52" s="102">
        <v>0</v>
      </c>
      <c r="G52" s="80"/>
      <c r="H52" s="50"/>
      <c r="I52" s="50"/>
      <c r="J52" s="202"/>
      <c r="K52" s="183" t="s">
        <v>275</v>
      </c>
      <c r="L52" s="84">
        <v>0.15</v>
      </c>
      <c r="M52" s="85">
        <v>0.1</v>
      </c>
      <c r="N52" s="88">
        <v>0</v>
      </c>
    </row>
    <row r="53" spans="1:14" ht="13.5" thickBot="1" x14ac:dyDescent="0.25">
      <c r="A53" s="50"/>
      <c r="B53" s="182"/>
      <c r="C53" s="184"/>
      <c r="D53" s="86" t="e">
        <f>F53*(1-D52)</f>
        <v>#REF!</v>
      </c>
      <c r="E53" s="97" t="e">
        <f>F53*(1-E52)</f>
        <v>#REF!</v>
      </c>
      <c r="F53" s="103" t="e">
        <f>'Доводчики '!#REF!</f>
        <v>#REF!</v>
      </c>
      <c r="G53" s="80"/>
      <c r="H53" s="50"/>
      <c r="I53" s="50"/>
      <c r="J53" s="203"/>
      <c r="K53" s="184"/>
      <c r="L53" s="86" t="e">
        <f>N53*(1-L52)</f>
        <v>#REF!</v>
      </c>
      <c r="M53" s="87" t="e">
        <f>N53*(1-M52)</f>
        <v>#REF!</v>
      </c>
      <c r="N53" s="103" t="e">
        <f>'Доводчики '!#REF!</f>
        <v>#REF!</v>
      </c>
    </row>
    <row r="54" spans="1:14" x14ac:dyDescent="0.2">
      <c r="A54" s="50"/>
      <c r="B54" s="181"/>
      <c r="C54" s="183" t="s">
        <v>297</v>
      </c>
      <c r="D54" s="84">
        <v>0.15</v>
      </c>
      <c r="E54" s="96">
        <v>0.1</v>
      </c>
      <c r="F54" s="102">
        <v>0</v>
      </c>
      <c r="G54" s="80"/>
      <c r="H54" s="50"/>
      <c r="I54" s="50"/>
      <c r="J54" s="202"/>
      <c r="K54" s="183" t="s">
        <v>166</v>
      </c>
      <c r="L54" s="84">
        <v>0.1</v>
      </c>
      <c r="M54" s="187">
        <v>0</v>
      </c>
      <c r="N54" s="177"/>
    </row>
    <row r="55" spans="1:14" ht="13.5" thickBot="1" x14ac:dyDescent="0.25">
      <c r="A55" s="50"/>
      <c r="B55" s="182"/>
      <c r="C55" s="184"/>
      <c r="D55" s="86" t="e">
        <f>F55*(1-D54)</f>
        <v>#REF!</v>
      </c>
      <c r="E55" s="97" t="e">
        <f>F55*(1-E54)</f>
        <v>#REF!</v>
      </c>
      <c r="F55" s="103" t="e">
        <f>'Доводчики '!#REF!</f>
        <v>#REF!</v>
      </c>
      <c r="G55" s="80"/>
      <c r="H55" s="50"/>
      <c r="I55" s="50"/>
      <c r="J55" s="203"/>
      <c r="K55" s="184"/>
      <c r="L55" s="86" t="e">
        <f>M55*(1-L54)</f>
        <v>#REF!</v>
      </c>
      <c r="M55" s="178" t="e">
        <f>'Доводчики '!#REF!</f>
        <v>#REF!</v>
      </c>
      <c r="N55" s="179"/>
    </row>
    <row r="56" spans="1:14" x14ac:dyDescent="0.2">
      <c r="A56" s="50"/>
      <c r="B56" s="99"/>
      <c r="C56" s="41"/>
      <c r="D56" s="58"/>
      <c r="E56" s="58"/>
      <c r="F56" s="58"/>
      <c r="G56" s="50"/>
      <c r="H56" s="50"/>
      <c r="I56" s="50"/>
      <c r="L56" s="50"/>
      <c r="M56" s="50"/>
      <c r="N56" s="50"/>
    </row>
    <row r="57" spans="1:14" x14ac:dyDescent="0.2">
      <c r="A57" s="50"/>
      <c r="B57" s="99"/>
      <c r="C57" s="41"/>
      <c r="D57" s="58"/>
      <c r="E57" s="58"/>
      <c r="F57" s="58"/>
      <c r="G57" s="50"/>
      <c r="H57" s="50"/>
      <c r="I57" s="50"/>
      <c r="J57" s="116"/>
      <c r="K57" s="117"/>
      <c r="L57" s="92"/>
      <c r="M57" s="92"/>
      <c r="N57" s="92"/>
    </row>
    <row r="59" spans="1:14" ht="15.75" x14ac:dyDescent="0.25">
      <c r="A59" s="50"/>
      <c r="B59" s="51" t="s">
        <v>298</v>
      </c>
      <c r="D59" s="50"/>
      <c r="E59" s="50"/>
      <c r="F59" s="50"/>
      <c r="G59" s="50"/>
      <c r="H59" s="50"/>
      <c r="I59" s="50"/>
      <c r="J59" s="114" t="s">
        <v>299</v>
      </c>
      <c r="L59" s="50"/>
      <c r="M59" s="50"/>
      <c r="N59" s="50"/>
    </row>
    <row r="60" spans="1:14" ht="13.5" thickBot="1" x14ac:dyDescent="0.25">
      <c r="A60" s="50"/>
      <c r="B60" s="50"/>
      <c r="D60" s="50"/>
      <c r="E60" s="50"/>
      <c r="F60" s="50"/>
      <c r="G60" s="50"/>
      <c r="H60" s="50"/>
      <c r="I60" s="50"/>
      <c r="L60" s="50"/>
      <c r="M60" s="50"/>
      <c r="N60" s="50"/>
    </row>
    <row r="61" spans="1:14" ht="15.75" x14ac:dyDescent="0.2">
      <c r="A61" s="50"/>
      <c r="B61" s="192" t="s">
        <v>300</v>
      </c>
      <c r="C61" s="193"/>
      <c r="D61" s="194" t="s">
        <v>258</v>
      </c>
      <c r="E61" s="195"/>
      <c r="F61" s="196"/>
      <c r="G61" s="50"/>
      <c r="H61" s="50"/>
      <c r="I61" s="50"/>
      <c r="J61" s="197" t="s">
        <v>301</v>
      </c>
      <c r="K61" s="198"/>
      <c r="L61" s="199" t="s">
        <v>258</v>
      </c>
      <c r="M61" s="200"/>
      <c r="N61" s="201"/>
    </row>
    <row r="62" spans="1:14" ht="13.5" thickBot="1" x14ac:dyDescent="0.25">
      <c r="A62" s="62"/>
      <c r="B62" s="188" t="s">
        <v>259</v>
      </c>
      <c r="C62" s="189"/>
      <c r="D62" s="104" t="s">
        <v>302</v>
      </c>
      <c r="E62" s="93" t="s">
        <v>303</v>
      </c>
      <c r="F62" s="63" t="s">
        <v>272</v>
      </c>
      <c r="G62" s="50"/>
      <c r="H62" s="50"/>
      <c r="I62" s="62"/>
      <c r="J62" s="190" t="s">
        <v>259</v>
      </c>
      <c r="K62" s="191"/>
      <c r="L62" s="104" t="s">
        <v>302</v>
      </c>
      <c r="M62" s="93" t="s">
        <v>303</v>
      </c>
      <c r="N62" s="63" t="s">
        <v>272</v>
      </c>
    </row>
    <row r="63" spans="1:14" x14ac:dyDescent="0.2">
      <c r="A63" s="50"/>
      <c r="B63" s="181"/>
      <c r="C63" s="183" t="s">
        <v>168</v>
      </c>
      <c r="D63" s="89">
        <v>0.1</v>
      </c>
      <c r="E63" s="85">
        <v>0.05</v>
      </c>
      <c r="F63" s="102">
        <v>0</v>
      </c>
      <c r="G63" s="50"/>
      <c r="H63" s="50"/>
      <c r="I63" s="50"/>
      <c r="J63" s="185"/>
      <c r="K63" s="183" t="s">
        <v>168</v>
      </c>
      <c r="L63" s="89">
        <v>0.1</v>
      </c>
      <c r="M63" s="85">
        <v>0.05</v>
      </c>
      <c r="N63" s="102">
        <v>0</v>
      </c>
    </row>
    <row r="64" spans="1:14" ht="13.5" thickBot="1" x14ac:dyDescent="0.25">
      <c r="A64" s="50"/>
      <c r="B64" s="182"/>
      <c r="C64" s="184"/>
      <c r="D64" s="90" t="e">
        <f>F64*(1-D63)</f>
        <v>#REF!</v>
      </c>
      <c r="E64" s="87" t="e">
        <f>F64*(1-E63)</f>
        <v>#REF!</v>
      </c>
      <c r="F64" s="103" t="e">
        <f>'Доводчики '!#REF!</f>
        <v>#REF!</v>
      </c>
      <c r="G64" s="50"/>
      <c r="H64" s="50"/>
      <c r="I64" s="50"/>
      <c r="J64" s="186"/>
      <c r="K64" s="184"/>
      <c r="L64" s="90" t="e">
        <f>N64*(1-L63)</f>
        <v>#REF!</v>
      </c>
      <c r="M64" s="87" t="e">
        <f>N64*(1-M63)</f>
        <v>#REF!</v>
      </c>
      <c r="N64" s="103" t="e">
        <f>'Доводчики '!#REF!</f>
        <v>#REF!</v>
      </c>
    </row>
    <row r="65" spans="1:14" x14ac:dyDescent="0.2">
      <c r="A65" s="68"/>
      <c r="B65" s="181"/>
      <c r="C65" s="183" t="s">
        <v>275</v>
      </c>
      <c r="D65" s="89">
        <v>0.1</v>
      </c>
      <c r="E65" s="85">
        <v>0.05</v>
      </c>
      <c r="F65" s="88">
        <v>0</v>
      </c>
      <c r="G65" s="50"/>
      <c r="H65" s="50"/>
      <c r="I65" s="68"/>
      <c r="J65" s="185"/>
      <c r="K65" s="183" t="s">
        <v>275</v>
      </c>
      <c r="L65" s="89">
        <v>0.1</v>
      </c>
      <c r="M65" s="85">
        <v>0.05</v>
      </c>
      <c r="N65" s="88">
        <v>0</v>
      </c>
    </row>
    <row r="66" spans="1:14" ht="13.5" thickBot="1" x14ac:dyDescent="0.25">
      <c r="A66" s="50"/>
      <c r="B66" s="182"/>
      <c r="C66" s="184"/>
      <c r="D66" s="90" t="e">
        <f>F66*(1-D65)</f>
        <v>#REF!</v>
      </c>
      <c r="E66" s="87" t="e">
        <f>F66*(1-E65)</f>
        <v>#REF!</v>
      </c>
      <c r="F66" s="103" t="e">
        <f>'Доводчики '!#REF!</f>
        <v>#REF!</v>
      </c>
      <c r="G66" s="50"/>
      <c r="H66" s="50"/>
      <c r="I66" s="50"/>
      <c r="J66" s="186"/>
      <c r="K66" s="184"/>
      <c r="L66" s="90" t="e">
        <f>N66*(1-L65)</f>
        <v>#REF!</v>
      </c>
      <c r="M66" s="87" t="e">
        <f>N66*(1-M65)</f>
        <v>#REF!</v>
      </c>
      <c r="N66" s="103" t="e">
        <f>'Доводчики '!#REF!</f>
        <v>#REF!</v>
      </c>
    </row>
    <row r="67" spans="1:14" x14ac:dyDescent="0.2">
      <c r="A67" s="50"/>
      <c r="B67" s="181"/>
      <c r="C67" s="183" t="s">
        <v>166</v>
      </c>
      <c r="D67" s="89">
        <v>0.1</v>
      </c>
      <c r="E67" s="187">
        <v>0</v>
      </c>
      <c r="F67" s="177"/>
      <c r="G67" s="50"/>
      <c r="H67" s="50"/>
      <c r="I67" s="50"/>
      <c r="J67" s="185"/>
      <c r="K67" s="183" t="s">
        <v>166</v>
      </c>
      <c r="L67" s="89">
        <v>0.1</v>
      </c>
      <c r="M67" s="176">
        <v>0</v>
      </c>
      <c r="N67" s="177"/>
    </row>
    <row r="68" spans="1:14" ht="13.5" thickBot="1" x14ac:dyDescent="0.25">
      <c r="A68" s="50"/>
      <c r="B68" s="182"/>
      <c r="C68" s="184"/>
      <c r="D68" s="90" t="e">
        <f>E68*(1-D67)</f>
        <v>#REF!</v>
      </c>
      <c r="E68" s="178" t="e">
        <f>'Доводчики '!#REF!</f>
        <v>#REF!</v>
      </c>
      <c r="F68" s="179"/>
      <c r="G68" s="50"/>
      <c r="H68" s="50"/>
      <c r="I68" s="50"/>
      <c r="J68" s="186"/>
      <c r="K68" s="184"/>
      <c r="L68" s="90" t="e">
        <f>M68*(1-L67)</f>
        <v>#REF!</v>
      </c>
      <c r="M68" s="180" t="e">
        <f>'Доводчики '!#REF!</f>
        <v>#REF!</v>
      </c>
      <c r="N68" s="179"/>
    </row>
    <row r="77" spans="1:14" ht="14.25" x14ac:dyDescent="0.2">
      <c r="G77" s="49"/>
      <c r="H77" s="48"/>
    </row>
  </sheetData>
  <mergeCells count="120">
    <mergeCell ref="J5:J6"/>
    <mergeCell ref="K5:K6"/>
    <mergeCell ref="M5:N5"/>
    <mergeCell ref="M6:N6"/>
    <mergeCell ref="B9:F9"/>
    <mergeCell ref="J10:K10"/>
    <mergeCell ref="L10:N10"/>
    <mergeCell ref="B3:C3"/>
    <mergeCell ref="D3:F3"/>
    <mergeCell ref="J3:K3"/>
    <mergeCell ref="L3:N3"/>
    <mergeCell ref="B4:C4"/>
    <mergeCell ref="J4:K4"/>
    <mergeCell ref="M4:N4"/>
    <mergeCell ref="M16:N16"/>
    <mergeCell ref="B17:B19"/>
    <mergeCell ref="M17:N17"/>
    <mergeCell ref="B24:C24"/>
    <mergeCell ref="D24:F24"/>
    <mergeCell ref="J24:K24"/>
    <mergeCell ref="L24:N24"/>
    <mergeCell ref="B11:B13"/>
    <mergeCell ref="J11:K11"/>
    <mergeCell ref="J12:J13"/>
    <mergeCell ref="K12:K13"/>
    <mergeCell ref="B14:B16"/>
    <mergeCell ref="J14:J15"/>
    <mergeCell ref="K14:K15"/>
    <mergeCell ref="J16:J17"/>
    <mergeCell ref="K16:K17"/>
    <mergeCell ref="B28:B29"/>
    <mergeCell ref="C28:C29"/>
    <mergeCell ref="D28:F28"/>
    <mergeCell ref="J28:J29"/>
    <mergeCell ref="K28:K29"/>
    <mergeCell ref="D29:F29"/>
    <mergeCell ref="B25:C25"/>
    <mergeCell ref="D25:E25"/>
    <mergeCell ref="J25:K25"/>
    <mergeCell ref="B26:B27"/>
    <mergeCell ref="C26:C27"/>
    <mergeCell ref="D26:F26"/>
    <mergeCell ref="J26:J27"/>
    <mergeCell ref="K26:K27"/>
    <mergeCell ref="D27:F27"/>
    <mergeCell ref="B36:C36"/>
    <mergeCell ref="D36:F36"/>
    <mergeCell ref="J36:K36"/>
    <mergeCell ref="L36:N36"/>
    <mergeCell ref="B37:C37"/>
    <mergeCell ref="J37:K37"/>
    <mergeCell ref="B30:B31"/>
    <mergeCell ref="C30:C31"/>
    <mergeCell ref="D30:E30"/>
    <mergeCell ref="J30:J31"/>
    <mergeCell ref="K30:K31"/>
    <mergeCell ref="M30:N30"/>
    <mergeCell ref="D31:E31"/>
    <mergeCell ref="M31:N31"/>
    <mergeCell ref="B40:B41"/>
    <mergeCell ref="C40:C41"/>
    <mergeCell ref="D40:E40"/>
    <mergeCell ref="J40:J41"/>
    <mergeCell ref="K40:K41"/>
    <mergeCell ref="D41:E41"/>
    <mergeCell ref="B38:B39"/>
    <mergeCell ref="C38:C39"/>
    <mergeCell ref="E38:F38"/>
    <mergeCell ref="J38:J39"/>
    <mergeCell ref="K38:K39"/>
    <mergeCell ref="E39:F39"/>
    <mergeCell ref="L48:N48"/>
    <mergeCell ref="B49:C49"/>
    <mergeCell ref="J49:K49"/>
    <mergeCell ref="B50:B51"/>
    <mergeCell ref="C50:C51"/>
    <mergeCell ref="J50:J51"/>
    <mergeCell ref="K50:K51"/>
    <mergeCell ref="B42:B43"/>
    <mergeCell ref="C42:C43"/>
    <mergeCell ref="D42:F42"/>
    <mergeCell ref="J42:J43"/>
    <mergeCell ref="K42:K43"/>
    <mergeCell ref="M42:N42"/>
    <mergeCell ref="D43:F43"/>
    <mergeCell ref="M43:N43"/>
    <mergeCell ref="B52:B53"/>
    <mergeCell ref="C52:C53"/>
    <mergeCell ref="J52:J53"/>
    <mergeCell ref="K52:K53"/>
    <mergeCell ref="B54:B55"/>
    <mergeCell ref="C54:C55"/>
    <mergeCell ref="J54:J55"/>
    <mergeCell ref="K54:K55"/>
    <mergeCell ref="B48:C48"/>
    <mergeCell ref="J48:K48"/>
    <mergeCell ref="B62:C62"/>
    <mergeCell ref="J62:K62"/>
    <mergeCell ref="B63:B64"/>
    <mergeCell ref="C63:C64"/>
    <mergeCell ref="J63:J64"/>
    <mergeCell ref="K63:K64"/>
    <mergeCell ref="M54:N54"/>
    <mergeCell ref="M55:N55"/>
    <mergeCell ref="B61:C61"/>
    <mergeCell ref="D61:F61"/>
    <mergeCell ref="J61:K61"/>
    <mergeCell ref="L61:N61"/>
    <mergeCell ref="M67:N67"/>
    <mergeCell ref="E68:F68"/>
    <mergeCell ref="M68:N68"/>
    <mergeCell ref="B65:B66"/>
    <mergeCell ref="C65:C66"/>
    <mergeCell ref="J65:J66"/>
    <mergeCell ref="K65:K66"/>
    <mergeCell ref="B67:B68"/>
    <mergeCell ref="C67:C68"/>
    <mergeCell ref="E67:F67"/>
    <mergeCell ref="J67:J68"/>
    <mergeCell ref="K67:K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Полный поартикульный список</vt:lpstr>
      <vt:lpstr>Доводчики </vt:lpstr>
      <vt:lpstr>Выбор усилия доводчика</vt:lpstr>
      <vt:lpstr>Нормы упаковки доводчиков</vt:lpstr>
      <vt:lpstr>Скидки за объем</vt:lpstr>
      <vt:lpstr>'Доводчики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alexander.korshikov</dc:creator>
  <cp:lastModifiedBy>Yulia Klyukvina</cp:lastModifiedBy>
  <cp:lastPrinted>2016-01-18T09:42:07Z</cp:lastPrinted>
  <dcterms:created xsi:type="dcterms:W3CDTF">2009-02-09T08:39:24Z</dcterms:created>
  <dcterms:modified xsi:type="dcterms:W3CDTF">2016-01-18T13:25:13Z</dcterms:modified>
</cp:coreProperties>
</file>